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10A3AE06-D46F-4B43-BAF5-6E4FFA8BDAB8}" xr6:coauthVersionLast="36" xr6:coauthVersionMax="36" xr10:uidLastSave="{00000000-0000-0000-0000-000000000000}"/>
  <bookViews>
    <workbookView xWindow="0" yWindow="0" windowWidth="11760" windowHeight="10608" xr2:uid="{21B4F687-368E-46A3-93EE-F87029D41B25}"/>
  </bookViews>
  <sheets>
    <sheet name="内訳書" sheetId="5" r:id="rId1"/>
    <sheet name="内訳書 (記入例)" sheetId="6" r:id="rId2"/>
  </sheets>
  <definedNames>
    <definedName name="_xlnm.Print_Area" localSheetId="0">内訳書!$A$1:$K$76</definedName>
    <definedName name="_xlnm.Print_Area" localSheetId="1">'内訳書 (記入例)'!$A$1:$K$77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0" i="6" l="1"/>
  <c r="I71" i="6"/>
  <c r="I59" i="6"/>
  <c r="I58" i="6"/>
  <c r="I46" i="6"/>
  <c r="I28" i="6"/>
  <c r="I26" i="6"/>
  <c r="I27" i="6" s="1"/>
  <c r="I44" i="6"/>
  <c r="I45" i="6"/>
  <c r="I56" i="6"/>
  <c r="I57" i="6" s="1"/>
  <c r="I15" i="6"/>
  <c r="I14" i="6"/>
  <c r="I72" i="6" l="1"/>
  <c r="I73" i="6" s="1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75" i="6" l="1"/>
</calcChain>
</file>

<file path=xl/sharedStrings.xml><?xml version="1.0" encoding="utf-8"?>
<sst xmlns="http://schemas.openxmlformats.org/spreadsheetml/2006/main" count="361" uniqueCount="140">
  <si>
    <t>諸経費</t>
  </si>
  <si>
    <t>廃棄物運搬費</t>
    <rPh sb="0" eb="3">
      <t>ハイキブツ</t>
    </rPh>
    <rPh sb="3" eb="6">
      <t>ウンパンヒ</t>
    </rPh>
    <phoneticPr fontId="1"/>
  </si>
  <si>
    <t>設置工事費内訳(見積)書</t>
  </si>
  <si>
    <t>工事の種類</t>
  </si>
  <si>
    <t>仕様</t>
  </si>
  <si>
    <t>単位</t>
  </si>
  <si>
    <t>見積</t>
  </si>
  <si>
    <t>備考</t>
  </si>
  <si>
    <t>金額(円)</t>
  </si>
  <si>
    <t>人槽</t>
  </si>
  <si>
    <t>式</t>
  </si>
  <si>
    <t>単独処理浄化槽撤去工事</t>
  </si>
  <si>
    <t>補助対象事業計D(A＋B＋C)</t>
  </si>
  <si>
    <t>補助対象以外</t>
  </si>
  <si>
    <t>補助対象以外計　E</t>
  </si>
  <si>
    <t>(　)％</t>
  </si>
  <si>
    <t>年　　月　　日</t>
  </si>
  <si>
    <t>氏　名　　　　　　　　　　　　　　　　</t>
  </si>
  <si>
    <t>　所在地</t>
  </si>
  <si>
    <t>　名　称</t>
  </si>
  <si>
    <t>　代表者　　　　　　　　　　　　　　　　　</t>
  </si>
  <si>
    <t>単独処理槽撤去費</t>
    <rPh sb="0" eb="2">
      <t>タンドク</t>
    </rPh>
    <rPh sb="2" eb="5">
      <t>ショリソウ</t>
    </rPh>
    <rPh sb="5" eb="7">
      <t>テッキョ</t>
    </rPh>
    <rPh sb="7" eb="8">
      <t>ヒ</t>
    </rPh>
    <phoneticPr fontId="1"/>
  </si>
  <si>
    <t>廃棄物処分費</t>
    <rPh sb="0" eb="3">
      <t>ハイキブツ</t>
    </rPh>
    <rPh sb="3" eb="6">
      <t>ショブンヒ</t>
    </rPh>
    <phoneticPr fontId="1"/>
  </si>
  <si>
    <t>単独処理槽清掃費</t>
    <rPh sb="0" eb="2">
      <t>タンドク</t>
    </rPh>
    <rPh sb="2" eb="5">
      <t>ショリソウ</t>
    </rPh>
    <rPh sb="5" eb="8">
      <t>セイソウヒ</t>
    </rPh>
    <phoneticPr fontId="1"/>
  </si>
  <si>
    <t>汲取り便槽撤去工事</t>
    <rPh sb="0" eb="2">
      <t>クミト</t>
    </rPh>
    <phoneticPr fontId="1"/>
  </si>
  <si>
    <t>汲取り便槽撤去費</t>
    <rPh sb="0" eb="2">
      <t>クミト</t>
    </rPh>
    <rPh sb="3" eb="4">
      <t>ベン</t>
    </rPh>
    <rPh sb="4" eb="5">
      <t>ソウ</t>
    </rPh>
    <rPh sb="5" eb="7">
      <t>テッキョ</t>
    </rPh>
    <rPh sb="7" eb="8">
      <t>ヒ</t>
    </rPh>
    <phoneticPr fontId="1"/>
  </si>
  <si>
    <t>汲取り便槽清掃費</t>
    <rPh sb="0" eb="2">
      <t>クミト</t>
    </rPh>
    <rPh sb="3" eb="5">
      <t>ベンソウ</t>
    </rPh>
    <rPh sb="5" eb="8">
      <t>セイソウヒ</t>
    </rPh>
    <phoneticPr fontId="1"/>
  </si>
  <si>
    <t>桝設置工</t>
    <rPh sb="0" eb="1">
      <t>マス</t>
    </rPh>
    <rPh sb="1" eb="3">
      <t>セッチ</t>
    </rPh>
    <rPh sb="3" eb="4">
      <t>コウ</t>
    </rPh>
    <phoneticPr fontId="1"/>
  </si>
  <si>
    <t>管布設工（ VU ・ VP ）</t>
    <rPh sb="0" eb="3">
      <t>カンフセツ</t>
    </rPh>
    <rPh sb="3" eb="4">
      <t>コウ</t>
    </rPh>
    <phoneticPr fontId="1"/>
  </si>
  <si>
    <t>放流管
（材工共）</t>
    <rPh sb="0" eb="3">
      <t>ホウリュウカン</t>
    </rPh>
    <rPh sb="5" eb="7">
      <t>ザイコウ</t>
    </rPh>
    <rPh sb="7" eb="8">
      <t>トモ</t>
    </rPh>
    <phoneticPr fontId="1"/>
  </si>
  <si>
    <t>排水設備
（材工共）</t>
    <rPh sb="0" eb="2">
      <t>ハイスイ</t>
    </rPh>
    <rPh sb="2" eb="4">
      <t>セツビ</t>
    </rPh>
    <rPh sb="6" eb="8">
      <t>ザイコウ</t>
    </rPh>
    <rPh sb="8" eb="9">
      <t>トモ</t>
    </rPh>
    <phoneticPr fontId="1"/>
  </si>
  <si>
    <t>個</t>
    <rPh sb="0" eb="1">
      <t>コ</t>
    </rPh>
    <phoneticPr fontId="1"/>
  </si>
  <si>
    <t>ｍ</t>
    <phoneticPr fontId="1"/>
  </si>
  <si>
    <t>式</t>
    <rPh sb="0" eb="1">
      <t>シキ</t>
    </rPh>
    <phoneticPr fontId="1"/>
  </si>
  <si>
    <t>mm</t>
    <phoneticPr fontId="1"/>
  </si>
  <si>
    <t>数量</t>
    <phoneticPr fontId="1"/>
  </si>
  <si>
    <t>単価</t>
    <phoneticPr fontId="1"/>
  </si>
  <si>
    <t>仮設費</t>
    <rPh sb="0" eb="3">
      <t>カセツヒ</t>
    </rPh>
    <phoneticPr fontId="1"/>
  </si>
  <si>
    <t>その他</t>
    <rPh sb="2" eb="3">
      <t>タ</t>
    </rPh>
    <phoneticPr fontId="1"/>
  </si>
  <si>
    <t>大工・
排水器具
設置工</t>
    <phoneticPr fontId="1"/>
  </si>
  <si>
    <t>付帯工事</t>
    <rPh sb="0" eb="4">
      <t>フタイコウジ</t>
    </rPh>
    <phoneticPr fontId="1"/>
  </si>
  <si>
    <t>浄化槽設置
工事</t>
    <rPh sb="0" eb="3">
      <t>ジョウカソウ</t>
    </rPh>
    <rPh sb="3" eb="5">
      <t>セッチ</t>
    </rPh>
    <rPh sb="6" eb="8">
      <t>コウジ</t>
    </rPh>
    <phoneticPr fontId="1"/>
  </si>
  <si>
    <t>既存施設
撤去</t>
    <rPh sb="0" eb="2">
      <t>キゾン</t>
    </rPh>
    <rPh sb="2" eb="4">
      <t>シセツ</t>
    </rPh>
    <rPh sb="5" eb="7">
      <t>テッキョ</t>
    </rPh>
    <phoneticPr fontId="1"/>
  </si>
  <si>
    <t>宅内配管
工事</t>
    <phoneticPr fontId="1"/>
  </si>
  <si>
    <t>管布設工（管種　　 ）</t>
    <rPh sb="0" eb="3">
      <t>カンフセツ</t>
    </rPh>
    <rPh sb="3" eb="4">
      <t>コウ</t>
    </rPh>
    <rPh sb="5" eb="7">
      <t>カンシュ</t>
    </rPh>
    <phoneticPr fontId="1"/>
  </si>
  <si>
    <t>設置工事</t>
    <rPh sb="0" eb="2">
      <t>セッチ</t>
    </rPh>
    <rPh sb="2" eb="4">
      <t>コウジ</t>
    </rPh>
    <phoneticPr fontId="1"/>
  </si>
  <si>
    <t>住　所　　　　　　　　　　　　　　　</t>
    <rPh sb="0" eb="1">
      <t>ジュウ</t>
    </rPh>
    <rPh sb="2" eb="3">
      <t>ショ</t>
    </rPh>
    <phoneticPr fontId="1"/>
  </si>
  <si>
    <t>美里町</t>
    <rPh sb="0" eb="3">
      <t>ミサトマチ</t>
    </rPh>
    <phoneticPr fontId="1"/>
  </si>
  <si>
    <t>補助対象費用</t>
    <rPh sb="4" eb="6">
      <t>ヒヨウ</t>
    </rPh>
    <phoneticPr fontId="1"/>
  </si>
  <si>
    <t>補助金額</t>
    <rPh sb="0" eb="4">
      <t>ホジョキンガク</t>
    </rPh>
    <phoneticPr fontId="1"/>
  </si>
  <si>
    <t>撤去費補助
　　　　　　　　円</t>
    <rPh sb="0" eb="3">
      <t>テッキョヒ</t>
    </rPh>
    <rPh sb="3" eb="5">
      <t>ホジョ</t>
    </rPh>
    <rPh sb="15" eb="16">
      <t>エン</t>
    </rPh>
    <phoneticPr fontId="1"/>
  </si>
  <si>
    <t>追加設備費
　　　　　　　　円</t>
    <rPh sb="0" eb="2">
      <t>ツイカ</t>
    </rPh>
    <rPh sb="2" eb="4">
      <t>セツビ</t>
    </rPh>
    <rPh sb="4" eb="5">
      <t>ヒ</t>
    </rPh>
    <rPh sb="15" eb="16">
      <t>エン</t>
    </rPh>
    <phoneticPr fontId="1"/>
  </si>
  <si>
    <t>加算額
円</t>
    <rPh sb="0" eb="3">
      <t>カサンガク</t>
    </rPh>
    <rPh sb="5" eb="6">
      <t>エン</t>
    </rPh>
    <phoneticPr fontId="1"/>
  </si>
  <si>
    <t>円</t>
    <rPh sb="0" eb="1">
      <t>エン</t>
    </rPh>
    <phoneticPr fontId="1"/>
  </si>
  <si>
    <t>宅内配管工事</t>
    <rPh sb="0" eb="2">
      <t>タクナイ</t>
    </rPh>
    <rPh sb="2" eb="4">
      <t>ハイカン</t>
    </rPh>
    <rPh sb="4" eb="6">
      <t>コウジ</t>
    </rPh>
    <phoneticPr fontId="1"/>
  </si>
  <si>
    <t>設置工事費</t>
    <rPh sb="0" eb="2">
      <t>セッチ</t>
    </rPh>
    <rPh sb="2" eb="4">
      <t>コウジ</t>
    </rPh>
    <rPh sb="4" eb="5">
      <t>ヒ</t>
    </rPh>
    <phoneticPr fontId="1"/>
  </si>
  <si>
    <t>浄化槽設置所</t>
    <rPh sb="0" eb="3">
      <t>ジョウカソウ</t>
    </rPh>
    <rPh sb="3" eb="5">
      <t>セッチ</t>
    </rPh>
    <rPh sb="5" eb="6">
      <t>ショ</t>
    </rPh>
    <phoneticPr fontId="1"/>
  </si>
  <si>
    <t>　浄化槽工事業者　　　　　　　　　　　　　</t>
    <rPh sb="1" eb="4">
      <t>ジョウカソウ</t>
    </rPh>
    <phoneticPr fontId="1"/>
  </si>
  <si>
    <t>登録番号　・　　　　　　第　　　　号</t>
    <rPh sb="0" eb="2">
      <t>トウロク</t>
    </rPh>
    <rPh sb="2" eb="4">
      <t>バンゴウ</t>
    </rPh>
    <rPh sb="12" eb="13">
      <t>ダイ</t>
    </rPh>
    <rPh sb="17" eb="18">
      <t>ゴウ</t>
    </rPh>
    <phoneticPr fontId="1"/>
  </si>
  <si>
    <t>補助額合計②</t>
    <rPh sb="0" eb="2">
      <t>ホジョ</t>
    </rPh>
    <rPh sb="2" eb="3">
      <t>ガク</t>
    </rPh>
    <rPh sb="3" eb="5">
      <t>ゴウケイ</t>
    </rPh>
    <phoneticPr fontId="1"/>
  </si>
  <si>
    <t>　本　　体（付帯設備含む）</t>
    <rPh sb="4" eb="5">
      <t>タイ</t>
    </rPh>
    <rPh sb="6" eb="8">
      <t>フタイ</t>
    </rPh>
    <rPh sb="8" eb="10">
      <t>セツビ</t>
    </rPh>
    <rPh sb="10" eb="11">
      <t>フク</t>
    </rPh>
    <phoneticPr fontId="1"/>
  </si>
  <si>
    <t>　　　　　　 　円</t>
    <rPh sb="8" eb="9">
      <t>エン</t>
    </rPh>
    <phoneticPr fontId="1"/>
  </si>
  <si>
    <t>掘削工事</t>
    <phoneticPr fontId="1"/>
  </si>
  <si>
    <t>基礎工事</t>
    <phoneticPr fontId="1"/>
  </si>
  <si>
    <t>据付工事</t>
    <phoneticPr fontId="1"/>
  </si>
  <si>
    <t>水張り・埋戻し</t>
    <phoneticPr fontId="1"/>
  </si>
  <si>
    <t>上部スラブ工事</t>
    <phoneticPr fontId="1"/>
  </si>
  <si>
    <t>　設備（　　　　　　　　　）</t>
    <rPh sb="1" eb="3">
      <t>セツビ</t>
    </rPh>
    <phoneticPr fontId="1"/>
  </si>
  <si>
    <t xml:space="preserve"> 新築 ・ 改築</t>
    <rPh sb="1" eb="3">
      <t>シンチク</t>
    </rPh>
    <rPh sb="6" eb="8">
      <t>カイチク</t>
    </rPh>
    <phoneticPr fontId="1"/>
  </si>
  <si>
    <t>家　屋　の　建　築　区　分</t>
    <rPh sb="0" eb="1">
      <t>イエ</t>
    </rPh>
    <rPh sb="2" eb="3">
      <t>ヤ</t>
    </rPh>
    <rPh sb="6" eb="7">
      <t>ケン</t>
    </rPh>
    <rPh sb="8" eb="9">
      <t>チク</t>
    </rPh>
    <rPh sb="10" eb="11">
      <t>ク</t>
    </rPh>
    <rPh sb="12" eb="13">
      <t>ブン</t>
    </rPh>
    <phoneticPr fontId="1"/>
  </si>
  <si>
    <t>新築　　・　　改築（建替えを含む）</t>
    <rPh sb="0" eb="2">
      <t>シンチク</t>
    </rPh>
    <rPh sb="7" eb="9">
      <t>カイチク</t>
    </rPh>
    <rPh sb="10" eb="12">
      <t>タテカ</t>
    </rPh>
    <rPh sb="14" eb="15">
      <t>フク</t>
    </rPh>
    <phoneticPr fontId="1"/>
  </si>
  <si>
    <t>　希望する　　・　希望しない</t>
    <rPh sb="1" eb="3">
      <t>キボウ</t>
    </rPh>
    <rPh sb="9" eb="11">
      <t>キボウ</t>
    </rPh>
    <phoneticPr fontId="1"/>
  </si>
  <si>
    <t>自己資金額に対する融資あっせんの希望の有無</t>
    <rPh sb="0" eb="4">
      <t>ジコシキン</t>
    </rPh>
    <rPh sb="4" eb="5">
      <t>ガク</t>
    </rPh>
    <rPh sb="6" eb="7">
      <t>タイ</t>
    </rPh>
    <rPh sb="9" eb="11">
      <t>ユウシ</t>
    </rPh>
    <rPh sb="16" eb="18">
      <t>キボウ</t>
    </rPh>
    <rPh sb="19" eb="21">
      <t>ウム</t>
    </rPh>
    <phoneticPr fontId="1"/>
  </si>
  <si>
    <t>計</t>
    <rPh sb="0" eb="1">
      <t>ケイ</t>
    </rPh>
    <phoneticPr fontId="1"/>
  </si>
  <si>
    <t>消費税及び地方消費税</t>
    <phoneticPr fontId="1"/>
  </si>
  <si>
    <t>工事費（税込み）A</t>
    <rPh sb="0" eb="3">
      <t>コウジヒ</t>
    </rPh>
    <rPh sb="4" eb="6">
      <t>ゼイコ</t>
    </rPh>
    <phoneticPr fontId="1"/>
  </si>
  <si>
    <t>工事費（税込み）B</t>
    <rPh sb="0" eb="3">
      <t>コウジヒ</t>
    </rPh>
    <rPh sb="4" eb="6">
      <t>ゼイコ</t>
    </rPh>
    <phoneticPr fontId="1"/>
  </si>
  <si>
    <t>工事費（税込み）C</t>
    <rPh sb="0" eb="3">
      <t>コウジヒ</t>
    </rPh>
    <rPh sb="4" eb="6">
      <t>ゼイコ</t>
    </rPh>
    <phoneticPr fontId="1"/>
  </si>
  <si>
    <t>円</t>
    <rPh sb="0" eb="1">
      <t>エン</t>
    </rPh>
    <phoneticPr fontId="1"/>
  </si>
  <si>
    <t>自己資金額(①－②)</t>
    <rPh sb="0" eb="2">
      <t>ジコ</t>
    </rPh>
    <rPh sb="2" eb="4">
      <t>シキン</t>
    </rPh>
    <rPh sb="4" eb="5">
      <t>ガク</t>
    </rPh>
    <phoneticPr fontId="1"/>
  </si>
  <si>
    <t>合計工事費(税込み)　(D+E)①</t>
    <rPh sb="0" eb="2">
      <t>ゴウケイ</t>
    </rPh>
    <phoneticPr fontId="1"/>
  </si>
  <si>
    <t>工事費（税込み）</t>
    <rPh sb="0" eb="3">
      <t>コウジヒ</t>
    </rPh>
    <rPh sb="4" eb="6">
      <t>ゼイコ</t>
    </rPh>
    <phoneticPr fontId="1"/>
  </si>
  <si>
    <t>　設備（放流ポンプ槽及びポンプ　）</t>
    <rPh sb="1" eb="3">
      <t>セツビ</t>
    </rPh>
    <rPh sb="4" eb="6">
      <t>ホウリュウ</t>
    </rPh>
    <rPh sb="9" eb="10">
      <t>ソウ</t>
    </rPh>
    <rPh sb="10" eb="11">
      <t>オヨ</t>
    </rPh>
    <phoneticPr fontId="1"/>
  </si>
  <si>
    <t>※放流ポンプ設備は工費等を除く</t>
    <rPh sb="1" eb="3">
      <t>ホウリュウ</t>
    </rPh>
    <rPh sb="6" eb="8">
      <t>セツビ</t>
    </rPh>
    <rPh sb="9" eb="11">
      <t>コウヒ</t>
    </rPh>
    <rPh sb="11" eb="12">
      <t>トウ</t>
    </rPh>
    <rPh sb="13" eb="14">
      <t>ノゾ</t>
    </rPh>
    <phoneticPr fontId="1"/>
  </si>
  <si>
    <t>美里町北浦字駒米13</t>
    <rPh sb="0" eb="3">
      <t>ミサトマチ</t>
    </rPh>
    <rPh sb="3" eb="5">
      <t>キタウラ</t>
    </rPh>
    <rPh sb="5" eb="6">
      <t>アザ</t>
    </rPh>
    <rPh sb="6" eb="7">
      <t>コマ</t>
    </rPh>
    <rPh sb="7" eb="8">
      <t>コメ</t>
    </rPh>
    <phoneticPr fontId="1"/>
  </si>
  <si>
    <t>美里　花子</t>
    <rPh sb="0" eb="2">
      <t>ミサト</t>
    </rPh>
    <rPh sb="3" eb="5">
      <t>ハナコ</t>
    </rPh>
    <phoneticPr fontId="1"/>
  </si>
  <si>
    <t>　申請者確認欄</t>
    <rPh sb="1" eb="4">
      <t>シンセイシャ</t>
    </rPh>
    <rPh sb="6" eb="7">
      <t>ラン</t>
    </rPh>
    <phoneticPr fontId="1"/>
  </si>
  <si>
    <t>所在地</t>
    <phoneticPr fontId="1"/>
  </si>
  <si>
    <t>名　称</t>
    <phoneticPr fontId="1"/>
  </si>
  <si>
    <t>代表者　　　　　　　　　　　　　　　　　</t>
    <phoneticPr fontId="1"/>
  </si>
  <si>
    <t>美里町木間塚字中央１</t>
    <rPh sb="0" eb="3">
      <t>ミサトマチ</t>
    </rPh>
    <rPh sb="3" eb="6">
      <t>キマヅカ</t>
    </rPh>
    <rPh sb="6" eb="7">
      <t>アザ</t>
    </rPh>
    <rPh sb="7" eb="9">
      <t>チュウオウ</t>
    </rPh>
    <phoneticPr fontId="1"/>
  </si>
  <si>
    <t>株式会社美里設備工業</t>
    <rPh sb="0" eb="4">
      <t>カブシキガイシャ</t>
    </rPh>
    <rPh sb="4" eb="10">
      <t>ミサトセツビコウギョウ</t>
    </rPh>
    <phoneticPr fontId="1"/>
  </si>
  <si>
    <t>美里　太郎</t>
    <rPh sb="0" eb="2">
      <t>ミサト</t>
    </rPh>
    <rPh sb="3" eb="5">
      <t>タロウ</t>
    </rPh>
    <phoneticPr fontId="1"/>
  </si>
  <si>
    <t>登録番号</t>
    <rPh sb="0" eb="2">
      <t>トウロク</t>
    </rPh>
    <rPh sb="2" eb="4">
      <t>バンゴウ</t>
    </rPh>
    <phoneticPr fontId="1"/>
  </si>
  <si>
    <t>届６</t>
    <rPh sb="0" eb="1">
      <t>トド</t>
    </rPh>
    <phoneticPr fontId="1"/>
  </si>
  <si>
    <t>第３０６号</t>
    <rPh sb="0" eb="1">
      <t>ダイ</t>
    </rPh>
    <rPh sb="4" eb="5">
      <t>ゴウ</t>
    </rPh>
    <phoneticPr fontId="1"/>
  </si>
  <si>
    <t>諸経費</t>
    <phoneticPr fontId="1"/>
  </si>
  <si>
    <t>本　　体（標準設備含む）</t>
    <rPh sb="3" eb="4">
      <t>タイ</t>
    </rPh>
    <rPh sb="5" eb="7">
      <t>ヒョウジュン</t>
    </rPh>
    <rPh sb="7" eb="9">
      <t>セツビ</t>
    </rPh>
    <rPh sb="9" eb="10">
      <t>フク</t>
    </rPh>
    <phoneticPr fontId="1"/>
  </si>
  <si>
    <r>
      <rPr>
        <sz val="12"/>
        <color rgb="FF0000CC"/>
        <rFont val="ＭＳ 明朝"/>
        <family val="1"/>
        <charset val="128"/>
      </rPr>
      <t>５</t>
    </r>
    <r>
      <rPr>
        <sz val="12"/>
        <color theme="1"/>
        <rFont val="ＭＳ 明朝"/>
        <family val="1"/>
        <charset val="128"/>
      </rPr>
      <t>　人槽</t>
    </r>
    <phoneticPr fontId="1"/>
  </si>
  <si>
    <r>
      <rPr>
        <sz val="12"/>
        <color rgb="FF0000CC"/>
        <rFont val="ＭＳ 明朝"/>
        <family val="1"/>
        <charset val="128"/>
      </rPr>
      <t>令和　8</t>
    </r>
    <r>
      <rPr>
        <sz val="12"/>
        <color theme="1"/>
        <rFont val="ＭＳ 明朝"/>
        <family val="1"/>
        <charset val="128"/>
      </rPr>
      <t>年　</t>
    </r>
    <r>
      <rPr>
        <sz val="12"/>
        <color rgb="FF0000CC"/>
        <rFont val="ＭＳ 明朝"/>
        <family val="1"/>
        <charset val="128"/>
      </rPr>
      <t>5</t>
    </r>
    <r>
      <rPr>
        <sz val="12"/>
        <color theme="1"/>
        <rFont val="ＭＳ 明朝"/>
        <family val="1"/>
        <charset val="128"/>
      </rPr>
      <t>月</t>
    </r>
    <r>
      <rPr>
        <sz val="12"/>
        <color rgb="FF0000CC"/>
        <rFont val="ＭＳ 明朝"/>
        <family val="1"/>
        <charset val="128"/>
      </rPr>
      <t>30</t>
    </r>
    <r>
      <rPr>
        <sz val="12"/>
        <color theme="1"/>
        <rFont val="ＭＳ 明朝"/>
        <family val="1"/>
        <charset val="128"/>
      </rPr>
      <t>日</t>
    </r>
    <rPh sb="0" eb="2">
      <t>レイワ</t>
    </rPh>
    <phoneticPr fontId="1"/>
  </si>
  <si>
    <r>
      <t>令和</t>
    </r>
    <r>
      <rPr>
        <sz val="12"/>
        <color rgb="FF0000CC"/>
        <rFont val="ＭＳ 明朝"/>
        <family val="1"/>
        <charset val="128"/>
      </rPr>
      <t>　8</t>
    </r>
    <r>
      <rPr>
        <sz val="12"/>
        <color theme="1"/>
        <rFont val="ＭＳ 明朝"/>
        <family val="1"/>
        <charset val="128"/>
      </rPr>
      <t>年　</t>
    </r>
    <r>
      <rPr>
        <sz val="12"/>
        <color rgb="FF0000CC"/>
        <rFont val="ＭＳ 明朝"/>
        <family val="1"/>
        <charset val="128"/>
      </rPr>
      <t>5</t>
    </r>
    <r>
      <rPr>
        <sz val="12"/>
        <color theme="1"/>
        <rFont val="ＭＳ 明朝"/>
        <family val="1"/>
        <charset val="128"/>
      </rPr>
      <t>月</t>
    </r>
    <r>
      <rPr>
        <sz val="12"/>
        <color rgb="FF0000CC"/>
        <rFont val="ＭＳ 明朝"/>
        <family val="1"/>
        <charset val="128"/>
      </rPr>
      <t>20</t>
    </r>
    <r>
      <rPr>
        <sz val="12"/>
        <color theme="1"/>
        <rFont val="ＭＳ 明朝"/>
        <family val="1"/>
        <charset val="128"/>
      </rPr>
      <t>日</t>
    </r>
    <rPh sb="0" eb="2">
      <t>レイワ</t>
    </rPh>
    <phoneticPr fontId="1"/>
  </si>
  <si>
    <t>追加設備（　　　　　　　　　　　）</t>
    <rPh sb="0" eb="2">
      <t>ツイカ</t>
    </rPh>
    <rPh sb="2" eb="4">
      <t>セツビ</t>
    </rPh>
    <phoneticPr fontId="1"/>
  </si>
  <si>
    <r>
      <rPr>
        <sz val="12"/>
        <color rgb="FF0000CC"/>
        <rFont val="ＭＳ 明朝"/>
        <family val="1"/>
        <charset val="128"/>
      </rPr>
      <t>100</t>
    </r>
    <r>
      <rPr>
        <sz val="12"/>
        <color theme="1"/>
        <rFont val="ＭＳ 明朝"/>
        <family val="1"/>
        <charset val="128"/>
      </rPr>
      <t>mm</t>
    </r>
    <phoneticPr fontId="1"/>
  </si>
  <si>
    <t>桝設置工（　　　）</t>
    <rPh sb="0" eb="1">
      <t>マス</t>
    </rPh>
    <rPh sb="1" eb="3">
      <t>セッチ</t>
    </rPh>
    <rPh sb="3" eb="4">
      <t>コウ</t>
    </rPh>
    <phoneticPr fontId="1"/>
  </si>
  <si>
    <t xml:space="preserve">
　　　　　　　　円</t>
    <rPh sb="10" eb="11">
      <t>エン</t>
    </rPh>
    <phoneticPr fontId="1"/>
  </si>
  <si>
    <t>撤去費補助</t>
    <phoneticPr fontId="1"/>
  </si>
  <si>
    <t/>
  </si>
  <si>
    <r>
      <rPr>
        <sz val="12"/>
        <color rgb="FF0000CC"/>
        <rFont val="ＭＳ 明朝"/>
        <family val="1"/>
        <charset val="128"/>
      </rPr>
      <t>150</t>
    </r>
    <r>
      <rPr>
        <sz val="12"/>
        <color theme="1"/>
        <rFont val="ＭＳ 明朝"/>
        <family val="1"/>
        <charset val="128"/>
      </rPr>
      <t>mm</t>
    </r>
    <phoneticPr fontId="1"/>
  </si>
  <si>
    <r>
      <rPr>
        <sz val="12"/>
        <color rgb="FF0000CC"/>
        <rFont val="ＭＳ 明朝"/>
        <family val="1"/>
        <charset val="128"/>
      </rPr>
      <t>50</t>
    </r>
    <r>
      <rPr>
        <sz val="12"/>
        <color theme="1"/>
        <rFont val="ＭＳ 明朝"/>
        <family val="1"/>
        <charset val="128"/>
      </rPr>
      <t>mm</t>
    </r>
    <phoneticPr fontId="1"/>
  </si>
  <si>
    <r>
      <rPr>
        <sz val="12"/>
        <color rgb="FF0000CC"/>
        <rFont val="ＭＳ 明朝"/>
        <family val="1"/>
        <charset val="128"/>
      </rPr>
      <t>75</t>
    </r>
    <r>
      <rPr>
        <sz val="12"/>
        <color theme="1"/>
        <rFont val="ＭＳ 明朝"/>
        <family val="1"/>
        <charset val="128"/>
      </rPr>
      <t>mm</t>
    </r>
    <phoneticPr fontId="1"/>
  </si>
  <si>
    <r>
      <t xml:space="preserve">桝設置工（ </t>
    </r>
    <r>
      <rPr>
        <sz val="12"/>
        <color rgb="FF0000CC"/>
        <rFont val="ＭＳ 明朝"/>
        <family val="1"/>
        <charset val="128"/>
      </rPr>
      <t>ST</t>
    </r>
    <r>
      <rPr>
        <sz val="12"/>
        <color theme="1"/>
        <rFont val="ＭＳ 明朝"/>
        <family val="1"/>
        <charset val="128"/>
      </rPr>
      <t xml:space="preserve"> 　）</t>
    </r>
    <rPh sb="0" eb="1">
      <t>マス</t>
    </rPh>
    <rPh sb="1" eb="3">
      <t>セッチ</t>
    </rPh>
    <rPh sb="3" eb="4">
      <t>コウ</t>
    </rPh>
    <phoneticPr fontId="1"/>
  </si>
  <si>
    <r>
      <t xml:space="preserve">桝設置工（ </t>
    </r>
    <r>
      <rPr>
        <sz val="12"/>
        <color rgb="FF0000CC"/>
        <rFont val="ＭＳ 明朝"/>
        <family val="1"/>
        <charset val="128"/>
      </rPr>
      <t>UT</t>
    </r>
    <r>
      <rPr>
        <sz val="12"/>
        <color theme="1"/>
        <rFont val="ＭＳ 明朝"/>
        <family val="1"/>
        <charset val="128"/>
      </rPr>
      <t xml:space="preserve"> 　）</t>
    </r>
    <rPh sb="0" eb="1">
      <t>マス</t>
    </rPh>
    <rPh sb="1" eb="3">
      <t>セッチ</t>
    </rPh>
    <rPh sb="3" eb="4">
      <t>コウ</t>
    </rPh>
    <phoneticPr fontId="1"/>
  </si>
  <si>
    <t>-</t>
    <phoneticPr fontId="1"/>
  </si>
  <si>
    <t>100-150</t>
    <phoneticPr fontId="1"/>
  </si>
  <si>
    <t>100×75-150</t>
    <phoneticPr fontId="1"/>
  </si>
  <si>
    <t>廃材運搬、処分費</t>
    <phoneticPr fontId="1"/>
  </si>
  <si>
    <t>外構工事</t>
    <rPh sb="0" eb="4">
      <t>ガイコウコウジ</t>
    </rPh>
    <phoneticPr fontId="1"/>
  </si>
  <si>
    <t>大工工事</t>
    <rPh sb="0" eb="4">
      <t>ダイクコウジ</t>
    </rPh>
    <phoneticPr fontId="1"/>
  </si>
  <si>
    <t>便器撤去・取付け</t>
    <rPh sb="0" eb="2">
      <t>ベンキ</t>
    </rPh>
    <rPh sb="2" eb="4">
      <t>テッキョ</t>
    </rPh>
    <rPh sb="5" eb="7">
      <t>トリツケ</t>
    </rPh>
    <phoneticPr fontId="1"/>
  </si>
  <si>
    <t>洋式トイレ</t>
    <rPh sb="0" eb="2">
      <t>ヨウシキ</t>
    </rPh>
    <phoneticPr fontId="1"/>
  </si>
  <si>
    <r>
      <t xml:space="preserve">桝設置工（ </t>
    </r>
    <r>
      <rPr>
        <sz val="12"/>
        <color rgb="FF0000CC"/>
        <rFont val="ＭＳ 明朝"/>
        <family val="1"/>
        <charset val="128"/>
      </rPr>
      <t>45Y</t>
    </r>
    <r>
      <rPr>
        <sz val="12"/>
        <color theme="1"/>
        <rFont val="ＭＳ 明朝"/>
        <family val="1"/>
        <charset val="128"/>
      </rPr>
      <t xml:space="preserve">  ）</t>
    </r>
    <rPh sb="0" eb="1">
      <t>マス</t>
    </rPh>
    <rPh sb="1" eb="3">
      <t>セッチ</t>
    </rPh>
    <rPh sb="3" eb="4">
      <t>コウ</t>
    </rPh>
    <phoneticPr fontId="1"/>
  </si>
  <si>
    <r>
      <t xml:space="preserve">桝設置工（ </t>
    </r>
    <r>
      <rPr>
        <sz val="12"/>
        <color rgb="FF0000CC"/>
        <rFont val="ＭＳ 明朝"/>
        <family val="1"/>
        <charset val="128"/>
      </rPr>
      <t>90L</t>
    </r>
    <r>
      <rPr>
        <sz val="12"/>
        <color theme="1"/>
        <rFont val="ＭＳ 明朝"/>
        <family val="1"/>
        <charset val="128"/>
      </rPr>
      <t xml:space="preserve">  ）</t>
    </r>
    <rPh sb="0" eb="1">
      <t>マス</t>
    </rPh>
    <rPh sb="1" eb="3">
      <t>セッチ</t>
    </rPh>
    <rPh sb="3" eb="4">
      <t>コウ</t>
    </rPh>
    <phoneticPr fontId="1"/>
  </si>
  <si>
    <r>
      <t xml:space="preserve">桝設置工（ </t>
    </r>
    <r>
      <rPr>
        <sz val="12"/>
        <color rgb="FF0000CC"/>
        <rFont val="ＭＳ 明朝"/>
        <family val="1"/>
        <charset val="128"/>
      </rPr>
      <t>UTK</t>
    </r>
    <r>
      <rPr>
        <sz val="12"/>
        <color theme="1"/>
        <rFont val="ＭＳ 明朝"/>
        <family val="1"/>
        <charset val="128"/>
      </rPr>
      <t xml:space="preserve">  ）</t>
    </r>
    <rPh sb="0" eb="1">
      <t>マス</t>
    </rPh>
    <rPh sb="1" eb="3">
      <t>セッチ</t>
    </rPh>
    <rPh sb="3" eb="4">
      <t>コウ</t>
    </rPh>
    <phoneticPr fontId="1"/>
  </si>
  <si>
    <t>美里町北浦字駒米13</t>
    <rPh sb="0" eb="2">
      <t>ミサト</t>
    </rPh>
    <rPh sb="2" eb="3">
      <t>マチ</t>
    </rPh>
    <rPh sb="3" eb="5">
      <t>キタウラ</t>
    </rPh>
    <rPh sb="5" eb="6">
      <t>アザ</t>
    </rPh>
    <rPh sb="6" eb="7">
      <t>コマ</t>
    </rPh>
    <rPh sb="7" eb="8">
      <t>コメ</t>
    </rPh>
    <phoneticPr fontId="1"/>
  </si>
  <si>
    <t>追加設備を除く</t>
    <rPh sb="0" eb="2">
      <t>ツイカ</t>
    </rPh>
    <rPh sb="2" eb="4">
      <t>セツビ</t>
    </rPh>
    <rPh sb="5" eb="6">
      <t>ノゾ</t>
    </rPh>
    <phoneticPr fontId="1"/>
  </si>
  <si>
    <t>補助対象費用外</t>
    <rPh sb="4" eb="6">
      <t>ヒヨウ</t>
    </rPh>
    <phoneticPr fontId="1"/>
  </si>
  <si>
    <t>補助対象費用計　D(A＋B＋C)</t>
    <rPh sb="4" eb="6">
      <t>ヒヨウ</t>
    </rPh>
    <phoneticPr fontId="1"/>
  </si>
  <si>
    <t>補助対象費用外計　E</t>
    <rPh sb="4" eb="6">
      <t>ヒヨウ</t>
    </rPh>
    <phoneticPr fontId="1"/>
  </si>
  <si>
    <r>
      <rPr>
        <sz val="12"/>
        <rFont val="ＭＳ 明朝"/>
        <family val="1"/>
        <charset val="128"/>
      </rPr>
      <t xml:space="preserve">( </t>
    </r>
    <r>
      <rPr>
        <sz val="12"/>
        <color rgb="FF0000CC"/>
        <rFont val="ＭＳ 明朝"/>
        <family val="1"/>
        <charset val="128"/>
      </rPr>
      <t xml:space="preserve">10 </t>
    </r>
    <r>
      <rPr>
        <sz val="12"/>
        <rFont val="ＭＳ 明朝"/>
        <family val="1"/>
        <charset val="128"/>
      </rPr>
      <t xml:space="preserve">)％ </t>
    </r>
    <phoneticPr fontId="1"/>
  </si>
  <si>
    <t>追加設備（放流ポンプ槽及びポンプ）</t>
    <rPh sb="0" eb="2">
      <t>ツイカ</t>
    </rPh>
    <rPh sb="2" eb="4">
      <t>セツビ</t>
    </rPh>
    <rPh sb="5" eb="7">
      <t>ホウリュウ</t>
    </rPh>
    <rPh sb="10" eb="11">
      <t>ソウ</t>
    </rPh>
    <rPh sb="11" eb="12">
      <t>オヨ</t>
    </rPh>
    <phoneticPr fontId="1"/>
  </si>
  <si>
    <t>※放流ポンプ設備は工事費等を除く</t>
    <rPh sb="1" eb="3">
      <t>ホウリュウ</t>
    </rPh>
    <rPh sb="6" eb="8">
      <t>セツビ</t>
    </rPh>
    <rPh sb="9" eb="11">
      <t>コウジ</t>
    </rPh>
    <rPh sb="11" eb="12">
      <t>ヒ</t>
    </rPh>
    <rPh sb="12" eb="13">
      <t>トウ</t>
    </rPh>
    <rPh sb="14" eb="15">
      <t>ノゾ</t>
    </rPh>
    <phoneticPr fontId="1"/>
  </si>
  <si>
    <t>廃プラ</t>
    <rPh sb="0" eb="1">
      <t>ハイ</t>
    </rPh>
    <phoneticPr fontId="1"/>
  </si>
  <si>
    <t>台</t>
    <rPh sb="0" eb="1">
      <t>ダイ</t>
    </rPh>
    <phoneticPr fontId="1"/>
  </si>
  <si>
    <t>2ｔ</t>
    <phoneticPr fontId="1"/>
  </si>
  <si>
    <t>　人槽</t>
    <phoneticPr fontId="1"/>
  </si>
  <si>
    <t>1,000ℓ</t>
    <phoneticPr fontId="1"/>
  </si>
  <si>
    <t>全撤去・埋戻し・再利用</t>
    <rPh sb="0" eb="3">
      <t>ゼンテッキョ</t>
    </rPh>
    <rPh sb="4" eb="5">
      <t>ウ</t>
    </rPh>
    <rPh sb="5" eb="6">
      <t>モド</t>
    </rPh>
    <rPh sb="8" eb="11">
      <t>サイリヨウ</t>
    </rPh>
    <phoneticPr fontId="1"/>
  </si>
  <si>
    <t>全撤去・埋戻し・再利用</t>
    <phoneticPr fontId="1"/>
  </si>
  <si>
    <t>洋式１、和式１</t>
  </si>
  <si>
    <t>コンクリート斫り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</si>
</sst>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12"/>
      <color rgb="FF0000CC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4"/>
      <color rgb="FF0000CC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9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29">
    <xf numFmtId="0" fontId="0" fillId="0" borderId="0" xfId="0">
      <alignment vertical="center"/>
    </xf>
    <xf numFmtId="0" fontId="2" fillId="0" borderId="32" xfId="0" applyFont="1" applyBorder="1" applyAlignment="1">
      <alignment horizontal="right" vertical="center" wrapText="1"/>
    </xf>
    <xf numFmtId="0" fontId="2" fillId="0" borderId="37" xfId="0" applyFont="1" applyBorder="1" applyAlignment="1">
      <alignment vertical="center" wrapText="1"/>
    </xf>
    <xf numFmtId="0" fontId="2" fillId="0" borderId="68" xfId="0" applyFont="1" applyBorder="1" applyAlignment="1">
      <alignment horizontal="left" vertical="center" wrapText="1"/>
    </xf>
    <xf numFmtId="0" fontId="2" fillId="0" borderId="32" xfId="0" applyFont="1" applyBorder="1" applyAlignment="1">
      <alignment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68" xfId="0" applyFont="1" applyBorder="1" applyAlignment="1">
      <alignment horizontal="right" vertical="center" wrapText="1"/>
    </xf>
    <xf numFmtId="0" fontId="2" fillId="0" borderId="44" xfId="0" applyFont="1" applyBorder="1" applyAlignment="1">
      <alignment horizontal="justify" vertical="center" wrapText="1"/>
    </xf>
    <xf numFmtId="0" fontId="2" fillId="0" borderId="17" xfId="0" applyFont="1" applyBorder="1" applyAlignment="1">
      <alignment vertical="center" wrapText="1"/>
    </xf>
    <xf numFmtId="0" fontId="2" fillId="0" borderId="33" xfId="0" applyFont="1" applyBorder="1" applyAlignment="1">
      <alignment horizontal="justify" vertical="center" wrapText="1"/>
    </xf>
    <xf numFmtId="0" fontId="2" fillId="0" borderId="68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66" xfId="0" applyFont="1" applyBorder="1" applyAlignment="1">
      <alignment horizontal="left" vertical="top" wrapText="1"/>
    </xf>
    <xf numFmtId="0" fontId="2" fillId="0" borderId="45" xfId="0" applyFont="1" applyBorder="1" applyAlignment="1">
      <alignment horizontal="justify" vertical="center" wrapText="1"/>
    </xf>
    <xf numFmtId="0" fontId="2" fillId="0" borderId="50" xfId="0" applyFont="1" applyBorder="1" applyAlignment="1">
      <alignment vertical="center" wrapText="1"/>
    </xf>
    <xf numFmtId="0" fontId="2" fillId="0" borderId="51" xfId="0" applyFont="1" applyBorder="1" applyAlignment="1">
      <alignment horizontal="right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justify" vertical="center" wrapText="1"/>
    </xf>
    <xf numFmtId="0" fontId="2" fillId="0" borderId="53" xfId="0" applyFont="1" applyBorder="1" applyAlignment="1">
      <alignment horizontal="justify" vertical="center" wrapText="1"/>
    </xf>
    <xf numFmtId="0" fontId="2" fillId="0" borderId="67" xfId="0" applyFont="1" applyBorder="1" applyAlignment="1">
      <alignment horizontal="left" vertical="top" wrapText="1"/>
    </xf>
    <xf numFmtId="0" fontId="2" fillId="0" borderId="54" xfId="0" applyFont="1" applyBorder="1" applyAlignment="1">
      <alignment horizontal="justify" vertical="center" wrapText="1"/>
    </xf>
    <xf numFmtId="0" fontId="2" fillId="0" borderId="60" xfId="0" applyFont="1" applyBorder="1" applyAlignment="1">
      <alignment vertical="center" wrapText="1"/>
    </xf>
    <xf numFmtId="0" fontId="2" fillId="0" borderId="33" xfId="0" applyFont="1" applyBorder="1" applyAlignment="1">
      <alignment horizontal="right" vertical="center" wrapText="1"/>
    </xf>
    <xf numFmtId="0" fontId="3" fillId="0" borderId="50" xfId="0" applyFont="1" applyBorder="1" applyAlignment="1">
      <alignment vertical="center" wrapText="1"/>
    </xf>
    <xf numFmtId="0" fontId="2" fillId="0" borderId="51" xfId="0" applyFont="1" applyBorder="1" applyAlignment="1">
      <alignment horizontal="justify" vertical="center" wrapText="1"/>
    </xf>
    <xf numFmtId="0" fontId="2" fillId="0" borderId="54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2" fillId="0" borderId="44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2" fillId="0" borderId="40" xfId="0" applyFont="1" applyBorder="1" applyAlignment="1">
      <alignment horizontal="justify" vertical="center" wrapText="1"/>
    </xf>
    <xf numFmtId="0" fontId="2" fillId="0" borderId="38" xfId="0" applyFont="1" applyBorder="1" applyAlignment="1">
      <alignment horizontal="justify" vertical="center" wrapText="1"/>
    </xf>
    <xf numFmtId="0" fontId="2" fillId="0" borderId="39" xfId="0" applyFont="1" applyBorder="1" applyAlignment="1">
      <alignment horizontal="justify" vertical="center" wrapText="1"/>
    </xf>
    <xf numFmtId="0" fontId="2" fillId="0" borderId="69" xfId="0" applyFont="1" applyBorder="1" applyAlignment="1">
      <alignment vertical="top" wrapText="1"/>
    </xf>
    <xf numFmtId="0" fontId="2" fillId="0" borderId="46" xfId="0" applyFont="1" applyBorder="1" applyAlignment="1">
      <alignment horizontal="justify" vertical="center" wrapText="1"/>
    </xf>
    <xf numFmtId="0" fontId="2" fillId="0" borderId="57" xfId="0" applyFont="1" applyBorder="1" applyAlignment="1">
      <alignment vertical="center" wrapText="1"/>
    </xf>
    <xf numFmtId="0" fontId="2" fillId="0" borderId="30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20" xfId="0" applyFont="1" applyBorder="1" applyAlignment="1">
      <alignment horizontal="justify" vertical="center" wrapText="1"/>
    </xf>
    <xf numFmtId="0" fontId="2" fillId="0" borderId="41" xfId="0" applyFont="1" applyBorder="1" applyAlignment="1">
      <alignment horizontal="justify" vertical="center" wrapText="1"/>
    </xf>
    <xf numFmtId="0" fontId="2" fillId="0" borderId="55" xfId="0" applyFont="1" applyBorder="1" applyAlignment="1">
      <alignment vertical="center" wrapText="1"/>
    </xf>
    <xf numFmtId="0" fontId="2" fillId="0" borderId="32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28" xfId="0" applyFont="1" applyBorder="1" applyAlignment="1">
      <alignment horizontal="justify" vertical="center" wrapText="1"/>
    </xf>
    <xf numFmtId="0" fontId="2" fillId="0" borderId="43" xfId="0" applyFont="1" applyBorder="1" applyAlignment="1">
      <alignment horizontal="justify" vertical="center" wrapText="1"/>
    </xf>
    <xf numFmtId="0" fontId="2" fillId="0" borderId="65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justify" vertical="center" wrapText="1"/>
    </xf>
    <xf numFmtId="0" fontId="2" fillId="0" borderId="5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67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43" xfId="0" applyFont="1" applyBorder="1" applyAlignment="1">
      <alignment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right" vertical="center" wrapText="1"/>
    </xf>
    <xf numFmtId="0" fontId="2" fillId="0" borderId="82" xfId="0" applyFont="1" applyBorder="1" applyAlignment="1">
      <alignment vertical="center" wrapText="1"/>
    </xf>
    <xf numFmtId="0" fontId="2" fillId="0" borderId="83" xfId="0" applyFont="1" applyBorder="1" applyAlignment="1">
      <alignment horizontal="right" vertical="center" wrapText="1"/>
    </xf>
    <xf numFmtId="0" fontId="4" fillId="0" borderId="47" xfId="0" applyFont="1" applyBorder="1" applyAlignment="1">
      <alignment vertical="center" shrinkToFit="1"/>
    </xf>
    <xf numFmtId="0" fontId="2" fillId="0" borderId="84" xfId="0" applyFont="1" applyBorder="1" applyAlignment="1">
      <alignment horizontal="justify" vertical="center" wrapText="1"/>
    </xf>
    <xf numFmtId="0" fontId="0" fillId="0" borderId="7" xfId="0" applyBorder="1">
      <alignment vertical="center"/>
    </xf>
    <xf numFmtId="0" fontId="2" fillId="0" borderId="4" xfId="0" applyFont="1" applyBorder="1" applyAlignment="1">
      <alignment vertical="top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3" borderId="37" xfId="0" applyFont="1" applyFill="1" applyBorder="1" applyAlignment="1">
      <alignment horizontal="justify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68" xfId="0" applyFont="1" applyFill="1" applyBorder="1" applyAlignment="1">
      <alignment horizontal="left" vertical="top" wrapText="1"/>
    </xf>
    <xf numFmtId="0" fontId="2" fillId="3" borderId="45" xfId="0" applyFont="1" applyFill="1" applyBorder="1" applyAlignment="1">
      <alignment horizontal="justify" vertical="center" wrapText="1"/>
    </xf>
    <xf numFmtId="0" fontId="2" fillId="3" borderId="66" xfId="0" applyFont="1" applyFill="1" applyBorder="1" applyAlignment="1">
      <alignment horizontal="left" vertical="top" wrapText="1"/>
    </xf>
    <xf numFmtId="0" fontId="2" fillId="4" borderId="40" xfId="0" applyFont="1" applyFill="1" applyBorder="1" applyAlignment="1">
      <alignment horizontal="justify" vertical="center" wrapText="1"/>
    </xf>
    <xf numFmtId="0" fontId="2" fillId="4" borderId="38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justify" vertical="center" wrapText="1"/>
    </xf>
    <xf numFmtId="0" fontId="2" fillId="4" borderId="69" xfId="0" applyFont="1" applyFill="1" applyBorder="1" applyAlignment="1">
      <alignment vertical="top" wrapText="1"/>
    </xf>
    <xf numFmtId="0" fontId="2" fillId="4" borderId="46" xfId="0" applyFont="1" applyFill="1" applyBorder="1" applyAlignment="1">
      <alignment horizontal="justify" vertical="center" wrapText="1"/>
    </xf>
    <xf numFmtId="0" fontId="2" fillId="4" borderId="65" xfId="0" applyFont="1" applyFill="1" applyBorder="1" applyAlignment="1">
      <alignment horizontal="left" vertical="center" wrapText="1"/>
    </xf>
    <xf numFmtId="0" fontId="4" fillId="4" borderId="47" xfId="0" applyFont="1" applyFill="1" applyBorder="1" applyAlignment="1">
      <alignment vertical="center" shrinkToFit="1"/>
    </xf>
    <xf numFmtId="0" fontId="2" fillId="4" borderId="70" xfId="0" applyFont="1" applyFill="1" applyBorder="1" applyAlignment="1">
      <alignment horizontal="right" vertical="center" wrapText="1"/>
    </xf>
    <xf numFmtId="0" fontId="2" fillId="4" borderId="48" xfId="0" applyFont="1" applyFill="1" applyBorder="1" applyAlignment="1">
      <alignment horizontal="justify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8" fillId="0" borderId="68" xfId="0" applyFont="1" applyBorder="1" applyAlignment="1">
      <alignment vertical="top" wrapText="1"/>
    </xf>
    <xf numFmtId="0" fontId="2" fillId="0" borderId="12" xfId="0" applyFont="1" applyBorder="1" applyAlignment="1">
      <alignment horizontal="right" vertical="center" wrapText="1"/>
    </xf>
    <xf numFmtId="38" fontId="2" fillId="2" borderId="26" xfId="1" applyFont="1" applyFill="1" applyBorder="1" applyAlignment="1">
      <alignment horizontal="center" vertical="center" wrapText="1"/>
    </xf>
    <xf numFmtId="38" fontId="2" fillId="2" borderId="27" xfId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38" fontId="9" fillId="0" borderId="3" xfId="1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2" fillId="0" borderId="92" xfId="0" applyFont="1" applyBorder="1" applyAlignment="1">
      <alignment vertical="center" wrapText="1"/>
    </xf>
    <xf numFmtId="0" fontId="2" fillId="0" borderId="33" xfId="0" applyFont="1" applyBorder="1" applyAlignment="1">
      <alignment horizontal="right" vertical="center" shrinkToFit="1"/>
    </xf>
    <xf numFmtId="0" fontId="2" fillId="0" borderId="51" xfId="0" applyFont="1" applyBorder="1" applyAlignment="1">
      <alignment horizontal="right" vertical="center" shrinkToFit="1"/>
    </xf>
    <xf numFmtId="0" fontId="9" fillId="0" borderId="33" xfId="0" applyFont="1" applyBorder="1" applyAlignment="1">
      <alignment horizontal="right" vertical="center" shrinkToFit="1"/>
    </xf>
    <xf numFmtId="0" fontId="9" fillId="0" borderId="91" xfId="0" applyFont="1" applyBorder="1" applyAlignment="1">
      <alignment vertical="center" wrapText="1"/>
    </xf>
    <xf numFmtId="0" fontId="9" fillId="0" borderId="60" xfId="0" applyFont="1" applyBorder="1" applyAlignment="1">
      <alignment vertical="center" wrapText="1"/>
    </xf>
    <xf numFmtId="0" fontId="9" fillId="0" borderId="60" xfId="0" applyFont="1" applyBorder="1" applyAlignment="1">
      <alignment horizontal="left" vertical="center" wrapText="1"/>
    </xf>
    <xf numFmtId="0" fontId="8" fillId="0" borderId="68" xfId="0" applyFont="1" applyBorder="1" applyAlignment="1">
      <alignment horizontal="left" vertical="top" wrapText="1" indent="1"/>
    </xf>
    <xf numFmtId="0" fontId="2" fillId="4" borderId="70" xfId="0" applyFont="1" applyFill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9" fontId="9" fillId="3" borderId="35" xfId="0" applyNumberFormat="1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right" vertical="center" wrapText="1"/>
    </xf>
    <xf numFmtId="38" fontId="5" fillId="0" borderId="12" xfId="1" applyFont="1" applyBorder="1" applyAlignment="1">
      <alignment horizontal="center" vertical="center" wrapText="1"/>
    </xf>
    <xf numFmtId="38" fontId="11" fillId="0" borderId="17" xfId="1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/>
    </xf>
    <xf numFmtId="0" fontId="12" fillId="3" borderId="14" xfId="0" applyFont="1" applyFill="1" applyBorder="1" applyAlignment="1">
      <alignment horizontal="right" vertical="center" wrapText="1"/>
    </xf>
    <xf numFmtId="38" fontId="12" fillId="3" borderId="14" xfId="1" applyFont="1" applyFill="1" applyBorder="1" applyAlignment="1">
      <alignment horizontal="right" vertical="center" wrapText="1"/>
    </xf>
    <xf numFmtId="38" fontId="13" fillId="3" borderId="18" xfId="1" applyFont="1" applyFill="1" applyBorder="1" applyAlignment="1">
      <alignment horizontal="right" vertical="center" wrapText="1"/>
    </xf>
    <xf numFmtId="0" fontId="11" fillId="0" borderId="52" xfId="0" applyFont="1" applyBorder="1" applyAlignment="1">
      <alignment horizontal="right" vertical="center" wrapText="1"/>
    </xf>
    <xf numFmtId="38" fontId="11" fillId="0" borderId="52" xfId="1" applyFont="1" applyBorder="1" applyAlignment="1">
      <alignment horizontal="right" vertical="center" wrapText="1"/>
    </xf>
    <xf numFmtId="38" fontId="13" fillId="0" borderId="92" xfId="1" applyFont="1" applyBorder="1" applyAlignment="1">
      <alignment horizontal="right" vertical="center" wrapText="1"/>
    </xf>
    <xf numFmtId="38" fontId="11" fillId="0" borderId="12" xfId="1" applyFont="1" applyBorder="1" applyAlignment="1">
      <alignment horizontal="right" vertical="center" wrapText="1"/>
    </xf>
    <xf numFmtId="38" fontId="13" fillId="0" borderId="17" xfId="1" applyFont="1" applyBorder="1" applyAlignment="1">
      <alignment horizontal="right" vertical="center" wrapText="1"/>
    </xf>
    <xf numFmtId="38" fontId="12" fillId="3" borderId="26" xfId="1" applyFont="1" applyFill="1" applyBorder="1" applyAlignment="1">
      <alignment horizontal="right" vertical="center" wrapText="1"/>
    </xf>
    <xf numFmtId="38" fontId="5" fillId="0" borderId="16" xfId="1" applyFont="1" applyBorder="1" applyAlignment="1">
      <alignment horizontal="center" vertical="center" wrapText="1"/>
    </xf>
    <xf numFmtId="38" fontId="11" fillId="0" borderId="53" xfId="1" applyFont="1" applyBorder="1" applyAlignment="1">
      <alignment horizontal="right" vertical="center" wrapText="1"/>
    </xf>
    <xf numFmtId="0" fontId="12" fillId="4" borderId="38" xfId="0" applyFont="1" applyFill="1" applyBorder="1" applyAlignment="1">
      <alignment horizontal="right" vertical="center" wrapText="1"/>
    </xf>
    <xf numFmtId="38" fontId="12" fillId="4" borderId="38" xfId="1" applyFont="1" applyFill="1" applyBorder="1" applyAlignment="1">
      <alignment horizontal="right" vertical="center" wrapText="1"/>
    </xf>
    <xf numFmtId="38" fontId="13" fillId="4" borderId="39" xfId="1" applyFont="1" applyFill="1" applyBorder="1" applyAlignment="1">
      <alignment horizontal="right" vertical="center" wrapText="1"/>
    </xf>
    <xf numFmtId="38" fontId="11" fillId="0" borderId="28" xfId="1" applyFont="1" applyBorder="1" applyAlignment="1">
      <alignment horizontal="right" vertical="center" wrapText="1"/>
    </xf>
    <xf numFmtId="38" fontId="13" fillId="4" borderId="84" xfId="1" applyFont="1" applyFill="1" applyBorder="1" applyAlignment="1">
      <alignment horizontal="right" vertical="center" wrapText="1"/>
    </xf>
    <xf numFmtId="38" fontId="13" fillId="4" borderId="82" xfId="1" applyFont="1" applyFill="1" applyBorder="1" applyAlignment="1">
      <alignment horizontal="right" vertical="center" wrapText="1"/>
    </xf>
    <xf numFmtId="38" fontId="13" fillId="4" borderId="83" xfId="1" applyFont="1" applyFill="1" applyBorder="1" applyAlignment="1">
      <alignment horizontal="right" vertical="center" wrapText="1"/>
    </xf>
    <xf numFmtId="0" fontId="9" fillId="0" borderId="33" xfId="0" applyFont="1" applyBorder="1" applyAlignment="1">
      <alignment horizontal="justify" vertical="center" wrapText="1"/>
    </xf>
    <xf numFmtId="176" fontId="11" fillId="0" borderId="52" xfId="0" applyNumberFormat="1" applyFont="1" applyBorder="1" applyAlignment="1">
      <alignment horizontal="right" vertical="center" wrapText="1"/>
    </xf>
    <xf numFmtId="176" fontId="11" fillId="0" borderId="12" xfId="0" applyNumberFormat="1" applyFont="1" applyBorder="1" applyAlignment="1">
      <alignment horizontal="right" vertical="center" wrapText="1"/>
    </xf>
    <xf numFmtId="0" fontId="2" fillId="0" borderId="54" xfId="0" applyFont="1" applyBorder="1" applyAlignment="1">
      <alignment vertical="center" shrinkToFit="1"/>
    </xf>
    <xf numFmtId="0" fontId="2" fillId="0" borderId="44" xfId="0" applyFont="1" applyBorder="1" applyAlignment="1">
      <alignment vertical="center" shrinkToFit="1"/>
    </xf>
    <xf numFmtId="0" fontId="9" fillId="0" borderId="43" xfId="0" applyFont="1" applyBorder="1" applyAlignment="1">
      <alignment horizontal="justify" vertical="center" wrapText="1"/>
    </xf>
    <xf numFmtId="38" fontId="12" fillId="4" borderId="23" xfId="1" applyFont="1" applyFill="1" applyBorder="1" applyAlignment="1">
      <alignment horizontal="right" vertical="center" wrapText="1"/>
    </xf>
    <xf numFmtId="38" fontId="12" fillId="4" borderId="24" xfId="1" applyFont="1" applyFill="1" applyBorder="1" applyAlignment="1">
      <alignment horizontal="right" vertical="center" wrapText="1"/>
    </xf>
    <xf numFmtId="0" fontId="4" fillId="2" borderId="77" xfId="0" applyFont="1" applyFill="1" applyBorder="1" applyAlignment="1">
      <alignment horizontal="left" vertical="center"/>
    </xf>
    <xf numFmtId="0" fontId="4" fillId="2" borderId="78" xfId="0" applyFont="1" applyFill="1" applyBorder="1" applyAlignment="1">
      <alignment horizontal="left" vertical="center"/>
    </xf>
    <xf numFmtId="0" fontId="5" fillId="0" borderId="80" xfId="0" applyFont="1" applyFill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55" xfId="0" applyFont="1" applyBorder="1" applyAlignment="1">
      <alignment horizontal="left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5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2" fillId="3" borderId="68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8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83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right" vertical="center" wrapText="1"/>
    </xf>
    <xf numFmtId="0" fontId="12" fillId="4" borderId="24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center" vertical="center" textRotation="255" wrapText="1"/>
    </xf>
    <xf numFmtId="0" fontId="2" fillId="2" borderId="19" xfId="0" applyFont="1" applyFill="1" applyBorder="1" applyAlignment="1">
      <alignment horizontal="center" vertical="center" textRotation="255" wrapText="1"/>
    </xf>
    <xf numFmtId="0" fontId="2" fillId="2" borderId="11" xfId="0" applyFont="1" applyFill="1" applyBorder="1" applyAlignment="1">
      <alignment horizontal="center" vertical="center" textRotation="255" wrapText="1"/>
    </xf>
    <xf numFmtId="0" fontId="2" fillId="2" borderId="81" xfId="0" applyFont="1" applyFill="1" applyBorder="1" applyAlignment="1">
      <alignment horizontal="center" vertical="center" textRotation="255" wrapText="1"/>
    </xf>
    <xf numFmtId="0" fontId="2" fillId="2" borderId="13" xfId="0" applyFont="1" applyFill="1" applyBorder="1" applyAlignment="1">
      <alignment horizontal="center" vertical="center" textRotation="255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10" fillId="2" borderId="74" xfId="0" applyFont="1" applyFill="1" applyBorder="1" applyAlignment="1">
      <alignment horizontal="center" vertical="center" textRotation="255" wrapText="1"/>
    </xf>
    <xf numFmtId="0" fontId="10" fillId="2" borderId="75" xfId="0" applyFont="1" applyFill="1" applyBorder="1" applyAlignment="1">
      <alignment horizontal="center" vertical="center" textRotation="255" wrapText="1"/>
    </xf>
    <xf numFmtId="0" fontId="10" fillId="2" borderId="76" xfId="0" applyFont="1" applyFill="1" applyBorder="1" applyAlignment="1">
      <alignment horizontal="center" vertical="center" textRotation="255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5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53" xfId="0" applyFont="1" applyBorder="1" applyAlignment="1">
      <alignment horizontal="left" vertical="center" wrapText="1"/>
    </xf>
    <xf numFmtId="0" fontId="2" fillId="0" borderId="5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shrinkToFit="1"/>
    </xf>
    <xf numFmtId="0" fontId="4" fillId="0" borderId="55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38" fontId="2" fillId="2" borderId="10" xfId="1" applyFont="1" applyFill="1" applyBorder="1" applyAlignment="1">
      <alignment horizontal="center" vertical="center" wrapText="1"/>
    </xf>
    <xf numFmtId="38" fontId="2" fillId="2" borderId="20" xfId="1" applyFont="1" applyFill="1" applyBorder="1" applyAlignment="1">
      <alignment horizontal="center" vertical="center" wrapText="1"/>
    </xf>
    <xf numFmtId="0" fontId="2" fillId="2" borderId="65" xfId="0" applyFont="1" applyFill="1" applyBorder="1" applyAlignment="1">
      <alignment horizontal="center" vertical="center" wrapText="1"/>
    </xf>
    <xf numFmtId="0" fontId="2" fillId="2" borderId="68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9" fillId="0" borderId="64" xfId="0" applyFont="1" applyBorder="1" applyAlignment="1">
      <alignment horizontal="left" vertical="center" wrapText="1"/>
    </xf>
    <xf numFmtId="0" fontId="9" fillId="0" borderId="62" xfId="0" applyFont="1" applyBorder="1" applyAlignment="1">
      <alignment horizontal="left" vertical="center" wrapText="1"/>
    </xf>
    <xf numFmtId="0" fontId="9" fillId="0" borderId="63" xfId="0" applyFont="1" applyBorder="1" applyAlignment="1">
      <alignment horizontal="left" vertical="center" wrapText="1"/>
    </xf>
    <xf numFmtId="0" fontId="2" fillId="2" borderId="88" xfId="0" applyFont="1" applyFill="1" applyBorder="1" applyAlignment="1">
      <alignment horizontal="center" vertical="center" wrapText="1"/>
    </xf>
    <xf numFmtId="0" fontId="2" fillId="2" borderId="89" xfId="0" applyFont="1" applyFill="1" applyBorder="1" applyAlignment="1">
      <alignment horizontal="center" vertical="center" wrapText="1"/>
    </xf>
    <xf numFmtId="0" fontId="2" fillId="2" borderId="90" xfId="0" applyFont="1" applyFill="1" applyBorder="1" applyAlignment="1">
      <alignment horizontal="center" vertical="center" wrapText="1"/>
    </xf>
    <xf numFmtId="0" fontId="8" fillId="0" borderId="68" xfId="0" applyFont="1" applyBorder="1" applyAlignment="1">
      <alignment horizontal="left" vertical="top" wrapText="1" indent="1"/>
    </xf>
    <xf numFmtId="0" fontId="2" fillId="0" borderId="6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9" fillId="0" borderId="5" xfId="0" applyFont="1" applyBorder="1" applyAlignment="1">
      <alignment horizontal="left" vertical="top" wrapText="1" indent="1"/>
    </xf>
    <xf numFmtId="0" fontId="9" fillId="0" borderId="3" xfId="0" applyFont="1" applyBorder="1" applyAlignment="1">
      <alignment horizontal="left" vertical="top" wrapText="1" indent="1"/>
    </xf>
    <xf numFmtId="0" fontId="9" fillId="0" borderId="0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 indent="1"/>
    </xf>
    <xf numFmtId="0" fontId="9" fillId="0" borderId="0" xfId="0" applyFont="1" applyBorder="1" applyAlignment="1">
      <alignment horizontal="left" vertical="center" wrapText="1" inden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4" fillId="0" borderId="77" xfId="0" applyFont="1" applyBorder="1" applyAlignment="1">
      <alignment horizontal="left" vertical="center"/>
    </xf>
    <xf numFmtId="0" fontId="4" fillId="0" borderId="78" xfId="0" applyFont="1" applyBorder="1" applyAlignment="1">
      <alignment horizontal="left" vertical="center"/>
    </xf>
    <xf numFmtId="0" fontId="5" fillId="0" borderId="80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textRotation="255" wrapText="1"/>
    </xf>
    <xf numFmtId="0" fontId="2" fillId="0" borderId="19" xfId="0" applyFont="1" applyBorder="1" applyAlignment="1">
      <alignment horizontal="center" vertical="center" textRotation="255" wrapText="1"/>
    </xf>
    <xf numFmtId="0" fontId="2" fillId="0" borderId="11" xfId="0" applyFont="1" applyBorder="1" applyAlignment="1">
      <alignment horizontal="center" vertical="center" textRotation="255" wrapText="1"/>
    </xf>
    <xf numFmtId="0" fontId="2" fillId="0" borderId="81" xfId="0" applyFont="1" applyBorder="1" applyAlignment="1">
      <alignment horizontal="center" vertical="center" textRotation="255" wrapText="1"/>
    </xf>
    <xf numFmtId="0" fontId="2" fillId="0" borderId="13" xfId="0" applyFont="1" applyBorder="1" applyAlignment="1">
      <alignment horizontal="center" vertical="center" textRotation="255" wrapText="1"/>
    </xf>
    <xf numFmtId="0" fontId="2" fillId="0" borderId="74" xfId="0" applyFont="1" applyBorder="1" applyAlignment="1">
      <alignment horizontal="center" vertical="center" textRotation="255" wrapText="1"/>
    </xf>
    <xf numFmtId="0" fontId="2" fillId="0" borderId="75" xfId="0" applyFont="1" applyBorder="1" applyAlignment="1">
      <alignment horizontal="center" vertical="center" textRotation="255" wrapText="1"/>
    </xf>
    <xf numFmtId="0" fontId="2" fillId="0" borderId="76" xfId="0" applyFont="1" applyBorder="1" applyAlignment="1">
      <alignment horizontal="center" vertical="center" textRotation="255" wrapText="1"/>
    </xf>
    <xf numFmtId="0" fontId="2" fillId="0" borderId="4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55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right" vertical="top" wrapText="1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left" vertical="center" wrapText="1"/>
    </xf>
    <xf numFmtId="0" fontId="2" fillId="0" borderId="62" xfId="0" applyFont="1" applyBorder="1" applyAlignment="1">
      <alignment horizontal="left" vertical="center" wrapText="1"/>
    </xf>
    <xf numFmtId="0" fontId="2" fillId="0" borderId="63" xfId="0" applyFont="1" applyBorder="1" applyAlignment="1">
      <alignment horizontal="left" vertical="center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123265</xdr:colOff>
      <xdr:row>7</xdr:row>
      <xdr:rowOff>67236</xdr:rowOff>
    </xdr:from>
    <xdr:to>
      <xdr:col>5</xdr:col>
      <xdr:colOff>324971</xdr:colOff>
      <xdr:row>8</xdr:row>
      <xdr:rowOff>156883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EE72A5A4-D5AD-472C-8BA4-330205369475}"/>
            </a:ext>
          </a:extLst>
        </xdr:cNvPr>
        <xdr:cNvSpPr/>
      </xdr:nvSpPr>
      <xdr:spPr>
        <a:xfrm>
          <a:off x="4224618" y="1748118"/>
          <a:ext cx="1187824" cy="336177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latin typeface="ＭＳ ゴシック" panose="020B0609070205080204" pitchFamily="49" charset="-128"/>
              <a:ea typeface="ＭＳ ゴシック" panose="020B0609070205080204" pitchFamily="49" charset="-128"/>
            </a:rPr>
            <a:t>署名又は押印</a:t>
          </a:r>
        </a:p>
      </xdr:txBody>
    </xdr:sp>
    <xdr:clientData/>
  </xdr:twoCellAnchor>
  <xdr:twoCellAnchor>
    <xdr:from>
      <xdr:col>10</xdr:col>
      <xdr:colOff>257736</xdr:colOff>
      <xdr:row>6</xdr:row>
      <xdr:rowOff>78441</xdr:rowOff>
    </xdr:from>
    <xdr:to>
      <xdr:col>10</xdr:col>
      <xdr:colOff>1445560</xdr:colOff>
      <xdr:row>8</xdr:row>
      <xdr:rowOff>145676</xdr:rowOff>
    </xdr:to>
    <xdr:sp macro="" textlink="">
      <xdr:nvSpPr>
        <xdr:cNvPr id="3" name="四角形: 角を丸くする 2">
          <a:extLst>
            <a:ext uri="{FF2B5EF4-FFF2-40B4-BE49-F238E27FC236}">
              <a16:creationId xmlns:a16="http://schemas.microsoft.com/office/drawing/2014/main" id="{3F39FDC0-C369-4993-B620-226BB7899148}"/>
            </a:ext>
          </a:extLst>
        </xdr:cNvPr>
        <xdr:cNvSpPr/>
      </xdr:nvSpPr>
      <xdr:spPr>
        <a:xfrm>
          <a:off x="10690412" y="1512794"/>
          <a:ext cx="1187824" cy="560294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latin typeface="ＭＳ ゴシック" panose="020B0609070205080204" pitchFamily="49" charset="-128"/>
              <a:ea typeface="ＭＳ ゴシック" panose="020B0609070205080204" pitchFamily="49" charset="-128"/>
            </a:rPr>
            <a:t>社印及び代表者印を押印</a:t>
          </a:r>
        </a:p>
      </xdr:txBody>
    </xdr:sp>
    <xdr:clientData/>
  </xdr:twoCellAnchor>
  <xdr:twoCellAnchor>
    <xdr:from>
      <xdr:col>8</xdr:col>
      <xdr:colOff>907677</xdr:colOff>
      <xdr:row>9</xdr:row>
      <xdr:rowOff>44824</xdr:rowOff>
    </xdr:from>
    <xdr:to>
      <xdr:col>9</xdr:col>
      <xdr:colOff>974912</xdr:colOff>
      <xdr:row>10</xdr:row>
      <xdr:rowOff>100852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D68A1765-D0A2-4D71-99D3-C62114D974CA}"/>
            </a:ext>
          </a:extLst>
        </xdr:cNvPr>
        <xdr:cNvSpPr/>
      </xdr:nvSpPr>
      <xdr:spPr>
        <a:xfrm>
          <a:off x="8269942" y="2218765"/>
          <a:ext cx="1669676" cy="212911"/>
        </a:xfrm>
        <a:prstGeom prst="roundRect">
          <a:avLst/>
        </a:prstGeom>
        <a:noFill/>
        <a:ln w="28575"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818030</xdr:colOff>
      <xdr:row>28</xdr:row>
      <xdr:rowOff>44824</xdr:rowOff>
    </xdr:from>
    <xdr:to>
      <xdr:col>3</xdr:col>
      <xdr:colOff>1154205</xdr:colOff>
      <xdr:row>28</xdr:row>
      <xdr:rowOff>201706</xdr:rowOff>
    </xdr:to>
    <xdr:sp macro="" textlink="">
      <xdr:nvSpPr>
        <xdr:cNvPr id="5" name="四角形: 角を丸くする 4">
          <a:extLst>
            <a:ext uri="{FF2B5EF4-FFF2-40B4-BE49-F238E27FC236}">
              <a16:creationId xmlns:a16="http://schemas.microsoft.com/office/drawing/2014/main" id="{72DF5A7E-72EC-496F-B546-E1C3DE7B6014}"/>
            </a:ext>
          </a:extLst>
        </xdr:cNvPr>
        <xdr:cNvSpPr/>
      </xdr:nvSpPr>
      <xdr:spPr>
        <a:xfrm>
          <a:off x="2958354" y="6477000"/>
          <a:ext cx="336175" cy="156882"/>
        </a:xfrm>
        <a:prstGeom prst="roundRect">
          <a:avLst/>
        </a:prstGeom>
        <a:noFill/>
        <a:ln w="28575"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818029</xdr:colOff>
      <xdr:row>32</xdr:row>
      <xdr:rowOff>56030</xdr:rowOff>
    </xdr:from>
    <xdr:to>
      <xdr:col>3</xdr:col>
      <xdr:colOff>1154204</xdr:colOff>
      <xdr:row>32</xdr:row>
      <xdr:rowOff>212912</xdr:rowOff>
    </xdr:to>
    <xdr:sp macro="" textlink="">
      <xdr:nvSpPr>
        <xdr:cNvPr id="6" name="四角形: 角を丸くする 5">
          <a:extLst>
            <a:ext uri="{FF2B5EF4-FFF2-40B4-BE49-F238E27FC236}">
              <a16:creationId xmlns:a16="http://schemas.microsoft.com/office/drawing/2014/main" id="{2A5B494C-0E90-47A2-B1F7-68BF98876E0D}"/>
            </a:ext>
          </a:extLst>
        </xdr:cNvPr>
        <xdr:cNvSpPr/>
      </xdr:nvSpPr>
      <xdr:spPr>
        <a:xfrm>
          <a:off x="2958353" y="7474324"/>
          <a:ext cx="336175" cy="156882"/>
        </a:xfrm>
        <a:prstGeom prst="roundRect">
          <a:avLst/>
        </a:prstGeom>
        <a:noFill/>
        <a:ln w="28575"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795618</xdr:colOff>
      <xdr:row>34</xdr:row>
      <xdr:rowOff>56029</xdr:rowOff>
    </xdr:from>
    <xdr:to>
      <xdr:col>3</xdr:col>
      <xdr:colOff>1131793</xdr:colOff>
      <xdr:row>34</xdr:row>
      <xdr:rowOff>212911</xdr:rowOff>
    </xdr:to>
    <xdr:sp macro="" textlink="">
      <xdr:nvSpPr>
        <xdr:cNvPr id="7" name="四角形: 角を丸くする 6">
          <a:extLst>
            <a:ext uri="{FF2B5EF4-FFF2-40B4-BE49-F238E27FC236}">
              <a16:creationId xmlns:a16="http://schemas.microsoft.com/office/drawing/2014/main" id="{26D61996-78DE-468E-9EFD-0485B5411C49}"/>
            </a:ext>
          </a:extLst>
        </xdr:cNvPr>
        <xdr:cNvSpPr/>
      </xdr:nvSpPr>
      <xdr:spPr>
        <a:xfrm>
          <a:off x="2935942" y="7967382"/>
          <a:ext cx="336175" cy="156882"/>
        </a:xfrm>
        <a:prstGeom prst="roundRect">
          <a:avLst/>
        </a:prstGeom>
        <a:noFill/>
        <a:ln w="28575"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806823</xdr:colOff>
      <xdr:row>35</xdr:row>
      <xdr:rowOff>56030</xdr:rowOff>
    </xdr:from>
    <xdr:to>
      <xdr:col>3</xdr:col>
      <xdr:colOff>1142998</xdr:colOff>
      <xdr:row>35</xdr:row>
      <xdr:rowOff>212912</xdr:rowOff>
    </xdr:to>
    <xdr:sp macro="" textlink="">
      <xdr:nvSpPr>
        <xdr:cNvPr id="8" name="四角形: 角を丸くする 7">
          <a:extLst>
            <a:ext uri="{FF2B5EF4-FFF2-40B4-BE49-F238E27FC236}">
              <a16:creationId xmlns:a16="http://schemas.microsoft.com/office/drawing/2014/main" id="{E850520D-929F-41E5-86E7-56FC9EC8AD7F}"/>
            </a:ext>
          </a:extLst>
        </xdr:cNvPr>
        <xdr:cNvSpPr/>
      </xdr:nvSpPr>
      <xdr:spPr>
        <a:xfrm>
          <a:off x="2947147" y="8213912"/>
          <a:ext cx="336175" cy="156882"/>
        </a:xfrm>
        <a:prstGeom prst="roundRect">
          <a:avLst/>
        </a:prstGeom>
        <a:noFill/>
        <a:ln w="28575"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1580030</xdr:colOff>
      <xdr:row>0</xdr:row>
      <xdr:rowOff>56030</xdr:rowOff>
    </xdr:from>
    <xdr:to>
      <xdr:col>10</xdr:col>
      <xdr:colOff>1423147</xdr:colOff>
      <xdr:row>2</xdr:row>
      <xdr:rowOff>235324</xdr:rowOff>
    </xdr:to>
    <xdr:sp macro="" textlink="">
      <xdr:nvSpPr>
        <xdr:cNvPr id="9" name="四角形: 角を丸くする 8">
          <a:extLst>
            <a:ext uri="{FF2B5EF4-FFF2-40B4-BE49-F238E27FC236}">
              <a16:creationId xmlns:a16="http://schemas.microsoft.com/office/drawing/2014/main" id="{B6B70A92-3A06-488A-8FC2-461BC78ABB27}"/>
            </a:ext>
          </a:extLst>
        </xdr:cNvPr>
        <xdr:cNvSpPr/>
      </xdr:nvSpPr>
      <xdr:spPr>
        <a:xfrm>
          <a:off x="8942295" y="56030"/>
          <a:ext cx="2913528" cy="582706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latin typeface="ＭＳ ゴシック" panose="020B0609070205080204" pitchFamily="49" charset="-128"/>
              <a:ea typeface="ＭＳ ゴシック" panose="020B0609070205080204" pitchFamily="49" charset="-128"/>
            </a:rPr>
            <a:t>記入例</a:t>
          </a:r>
          <a:r>
            <a:rPr kumimoji="1" lang="ja-JP" altLang="en-US" sz="1200">
              <a:latin typeface="ＭＳ ゴシック" panose="020B0609070205080204" pitchFamily="49" charset="-128"/>
              <a:ea typeface="ＭＳ ゴシック" panose="020B0609070205080204" pitchFamily="49" charset="-128"/>
            </a:rPr>
            <a:t>（数字根拠はない）</a:t>
          </a:r>
        </a:p>
      </xdr:txBody>
    </xdr:sp>
    <xdr:clientData/>
  </xdr:twoCellAnchor>
  <xdr:twoCellAnchor>
    <xdr:from>
      <xdr:col>7</xdr:col>
      <xdr:colOff>336176</xdr:colOff>
      <xdr:row>76</xdr:row>
      <xdr:rowOff>67237</xdr:rowOff>
    </xdr:from>
    <xdr:to>
      <xdr:col>8</xdr:col>
      <xdr:colOff>593910</xdr:colOff>
      <xdr:row>76</xdr:row>
      <xdr:rowOff>347383</xdr:rowOff>
    </xdr:to>
    <xdr:sp macro="" textlink="">
      <xdr:nvSpPr>
        <xdr:cNvPr id="10" name="四角形: 角を丸くする 9">
          <a:extLst>
            <a:ext uri="{FF2B5EF4-FFF2-40B4-BE49-F238E27FC236}">
              <a16:creationId xmlns:a16="http://schemas.microsoft.com/office/drawing/2014/main" id="{C5AA1C1E-5179-42C2-9DAE-C74041A56690}"/>
            </a:ext>
          </a:extLst>
        </xdr:cNvPr>
        <xdr:cNvSpPr/>
      </xdr:nvSpPr>
      <xdr:spPr>
        <a:xfrm>
          <a:off x="6801970" y="18231972"/>
          <a:ext cx="1154205" cy="280146"/>
        </a:xfrm>
        <a:prstGeom prst="roundRect">
          <a:avLst/>
        </a:prstGeom>
        <a:noFill/>
        <a:ln w="28575"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795617</xdr:colOff>
      <xdr:row>15</xdr:row>
      <xdr:rowOff>235324</xdr:rowOff>
    </xdr:from>
    <xdr:to>
      <xdr:col>6</xdr:col>
      <xdr:colOff>728383</xdr:colOff>
      <xdr:row>24</xdr:row>
      <xdr:rowOff>212912</xdr:rowOff>
    </xdr:to>
    <xdr:grpSp>
      <xdr:nvGrpSpPr>
        <xdr:cNvPr id="14" name="グループ化 13">
          <a:extLst>
            <a:ext uri="{FF2B5EF4-FFF2-40B4-BE49-F238E27FC236}">
              <a16:creationId xmlns:a16="http://schemas.microsoft.com/office/drawing/2014/main" id="{F1BF1FE9-8BF8-48C2-8704-DC0D49A5E1F4}"/>
            </a:ext>
          </a:extLst>
        </xdr:cNvPr>
        <xdr:cNvGrpSpPr/>
      </xdr:nvGrpSpPr>
      <xdr:grpSpPr>
        <a:xfrm>
          <a:off x="2938182" y="3659842"/>
          <a:ext cx="3393142" cy="2156011"/>
          <a:chOff x="2835088" y="3776383"/>
          <a:chExt cx="3395383" cy="2196352"/>
        </a:xfrm>
      </xdr:grpSpPr>
      <xdr:sp macro="" textlink="">
        <xdr:nvSpPr>
          <xdr:cNvPr id="11" name="思考の吹き出し: 雲形 10">
            <a:extLst>
              <a:ext uri="{FF2B5EF4-FFF2-40B4-BE49-F238E27FC236}">
                <a16:creationId xmlns:a16="http://schemas.microsoft.com/office/drawing/2014/main" id="{1B195283-698B-4CA5-B062-116193D5DAAF}"/>
              </a:ext>
            </a:extLst>
          </xdr:cNvPr>
          <xdr:cNvSpPr/>
        </xdr:nvSpPr>
        <xdr:spPr>
          <a:xfrm>
            <a:off x="2835088" y="3776383"/>
            <a:ext cx="3395383" cy="2196352"/>
          </a:xfrm>
          <a:prstGeom prst="cloudCallout">
            <a:avLst>
              <a:gd name="adj1" fmla="val -23536"/>
              <a:gd name="adj2" fmla="val -61595"/>
            </a:avLst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2" name="テキスト ボックス 11">
            <a:extLst>
              <a:ext uri="{FF2B5EF4-FFF2-40B4-BE49-F238E27FC236}">
                <a16:creationId xmlns:a16="http://schemas.microsoft.com/office/drawing/2014/main" id="{5F4F8A5D-B23B-4FA6-8705-2393FB02CBA0}"/>
              </a:ext>
            </a:extLst>
          </xdr:cNvPr>
          <xdr:cNvSpPr txBox="1"/>
        </xdr:nvSpPr>
        <xdr:spPr>
          <a:xfrm>
            <a:off x="3039035" y="4215653"/>
            <a:ext cx="3045760" cy="16002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en-US" altLang="ja-JP" sz="1200">
                <a:solidFill>
                  <a:schemeClr val="dk1"/>
                </a:solidFill>
                <a:effectLst/>
                <a:latin typeface="+mn-ea"/>
                <a:ea typeface="+mn-ea"/>
                <a:cs typeface="+mn-cs"/>
              </a:rPr>
              <a:t>※</a:t>
            </a:r>
            <a:r>
              <a:rPr kumimoji="1" lang="ja-JP" altLang="ja-JP" sz="1200">
                <a:solidFill>
                  <a:schemeClr val="dk1"/>
                </a:solidFill>
                <a:effectLst/>
                <a:latin typeface="+mn-ea"/>
                <a:ea typeface="+mn-ea"/>
                <a:cs typeface="+mn-cs"/>
              </a:rPr>
              <a:t>１</a:t>
            </a:r>
            <a:r>
              <a:rPr kumimoji="1" lang="ja-JP" altLang="en-US" sz="1200">
                <a:solidFill>
                  <a:schemeClr val="dk1"/>
                </a:solidFill>
                <a:effectLst/>
                <a:latin typeface="+mn-ea"/>
                <a:ea typeface="+mn-ea"/>
                <a:cs typeface="+mn-cs"/>
              </a:rPr>
              <a:t>　</a:t>
            </a:r>
            <a:r>
              <a:rPr kumimoji="1" lang="ja-JP" altLang="ja-JP" sz="1200">
                <a:solidFill>
                  <a:schemeClr val="dk1"/>
                </a:solidFill>
                <a:effectLst/>
                <a:latin typeface="+mn-ea"/>
                <a:ea typeface="+mn-ea"/>
                <a:cs typeface="+mn-cs"/>
              </a:rPr>
              <a:t>放流ポンプ槽を設置する場合は、浄化槽本体に金額を含まずに、追加設備の欄に見積額を記載すること。</a:t>
            </a:r>
            <a:endParaRPr lang="ja-JP" altLang="ja-JP" sz="1200">
              <a:effectLst/>
              <a:latin typeface="+mn-ea"/>
              <a:ea typeface="+mn-ea"/>
            </a:endParaRPr>
          </a:p>
          <a:p>
            <a:r>
              <a:rPr kumimoji="1" lang="en-US" altLang="ja-JP" sz="1200">
                <a:solidFill>
                  <a:schemeClr val="dk1"/>
                </a:solidFill>
                <a:effectLst/>
                <a:latin typeface="+mn-ea"/>
                <a:ea typeface="+mn-ea"/>
                <a:cs typeface="+mn-cs"/>
              </a:rPr>
              <a:t>※</a:t>
            </a:r>
            <a:r>
              <a:rPr kumimoji="1" lang="ja-JP" altLang="ja-JP" sz="1200">
                <a:solidFill>
                  <a:schemeClr val="dk1"/>
                </a:solidFill>
                <a:effectLst/>
                <a:latin typeface="+mn-ea"/>
                <a:ea typeface="+mn-ea"/>
                <a:cs typeface="+mn-cs"/>
              </a:rPr>
              <a:t>２</a:t>
            </a:r>
            <a:r>
              <a:rPr kumimoji="1" lang="ja-JP" altLang="en-US" sz="1200">
                <a:solidFill>
                  <a:schemeClr val="dk1"/>
                </a:solidFill>
                <a:effectLst/>
                <a:latin typeface="+mn-ea"/>
                <a:ea typeface="+mn-ea"/>
                <a:cs typeface="+mn-cs"/>
              </a:rPr>
              <a:t>　</a:t>
            </a:r>
            <a:r>
              <a:rPr kumimoji="1" lang="ja-JP" altLang="ja-JP" sz="1200">
                <a:solidFill>
                  <a:schemeClr val="dk1"/>
                </a:solidFill>
                <a:effectLst/>
                <a:latin typeface="+mn-ea"/>
                <a:ea typeface="+mn-ea"/>
                <a:cs typeface="+mn-cs"/>
              </a:rPr>
              <a:t>追加設備欄には、設備の見積額を記載し、工事費用等は設置工事欄に記載すること。　</a:t>
            </a:r>
            <a:endParaRPr lang="ja-JP" altLang="ja-JP" sz="1200">
              <a:effectLst/>
              <a:latin typeface="+mn-ea"/>
              <a:ea typeface="+mn-ea"/>
            </a:endParaRPr>
          </a:p>
          <a:p>
            <a:endParaRPr kumimoji="1" lang="ja-JP" altLang="en-US" sz="1100"/>
          </a:p>
        </xdr:txBody>
      </xdr:sp>
    </xdr:grpSp>
    <xdr:clientData/>
  </xdr:twoCellAnchor>
  <xdr:twoCellAnchor>
    <xdr:from>
      <xdr:col>14</xdr:col>
      <xdr:colOff>312869</xdr:colOff>
      <xdr:row>6</xdr:row>
      <xdr:rowOff>190500</xdr:rowOff>
    </xdr:from>
    <xdr:to>
      <xdr:col>14</xdr:col>
      <xdr:colOff>358588</xdr:colOff>
      <xdr:row>6</xdr:row>
      <xdr:rowOff>236219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E68D2A1F-B9BB-4317-AACC-92D14A5669A5}"/>
            </a:ext>
          </a:extLst>
        </xdr:cNvPr>
        <xdr:cNvSpPr txBox="1"/>
      </xdr:nvSpPr>
      <xdr:spPr>
        <a:xfrm>
          <a:off x="14577957" y="1624853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10</xdr:col>
      <xdr:colOff>515472</xdr:colOff>
      <xdr:row>50</xdr:row>
      <xdr:rowOff>33617</xdr:rowOff>
    </xdr:from>
    <xdr:to>
      <xdr:col>10</xdr:col>
      <xdr:colOff>1109382</xdr:colOff>
      <xdr:row>50</xdr:row>
      <xdr:rowOff>235323</xdr:rowOff>
    </xdr:to>
    <xdr:sp macro="" textlink="">
      <xdr:nvSpPr>
        <xdr:cNvPr id="15" name="四角形: 角を丸くする 14">
          <a:extLst>
            <a:ext uri="{FF2B5EF4-FFF2-40B4-BE49-F238E27FC236}">
              <a16:creationId xmlns:a16="http://schemas.microsoft.com/office/drawing/2014/main" id="{1C9A2A78-72A9-4C7B-8BEF-DB33AE44D246}"/>
            </a:ext>
          </a:extLst>
        </xdr:cNvPr>
        <xdr:cNvSpPr/>
      </xdr:nvSpPr>
      <xdr:spPr>
        <a:xfrm flipH="1">
          <a:off x="11060207" y="12135970"/>
          <a:ext cx="593910" cy="201706"/>
        </a:xfrm>
        <a:prstGeom prst="roundRect">
          <a:avLst/>
        </a:prstGeom>
        <a:noFill/>
        <a:ln w="28575"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B636A-97C9-4092-AE0A-7997E7918260}">
  <dimension ref="A1:K76"/>
  <sheetViews>
    <sheetView tabSelected="1" view="pageBreakPreview" zoomScale="85" zoomScaleNormal="100" zoomScaleSheetLayoutView="85" workbookViewId="0">
      <selection activeCell="I20" sqref="I20"/>
    </sheetView>
  </sheetViews>
  <sheetFormatPr defaultRowHeight="18" x14ac:dyDescent="0.45"/>
  <cols>
    <col min="1" max="1" width="4.69921875" customWidth="1"/>
    <col min="2" max="2" width="11.8984375" customWidth="1"/>
    <col min="3" max="3" width="11.5" customWidth="1"/>
    <col min="4" max="4" width="25.69921875" customWidth="1"/>
    <col min="5" max="5" width="13" customWidth="1"/>
    <col min="6" max="6" width="6.69921875" customWidth="1"/>
    <col min="7" max="7" width="11.19921875" customWidth="1"/>
    <col min="8" max="8" width="11.69921875" customWidth="1"/>
    <col min="9" max="9" width="21" customWidth="1"/>
    <col min="10" max="10" width="19.19921875" customWidth="1"/>
    <col min="11" max="11" width="21.8984375" customWidth="1"/>
  </cols>
  <sheetData>
    <row r="1" spans="1:11" ht="18" customHeight="1" x14ac:dyDescent="0.45">
      <c r="A1" s="216" t="s">
        <v>2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</row>
    <row r="2" spans="1:11" ht="14.25" customHeight="1" thickBot="1" x14ac:dyDescent="0.5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</row>
    <row r="3" spans="1:11" ht="23.25" customHeight="1" x14ac:dyDescent="0.45">
      <c r="A3" s="310" t="s">
        <v>56</v>
      </c>
      <c r="B3" s="311"/>
      <c r="C3" s="311"/>
      <c r="D3" s="312" t="s">
        <v>47</v>
      </c>
      <c r="E3" s="313"/>
      <c r="F3" s="313"/>
      <c r="G3" s="313"/>
      <c r="H3" s="313"/>
      <c r="I3" s="313"/>
      <c r="J3" s="313"/>
      <c r="K3" s="314"/>
    </row>
    <row r="4" spans="1:11" ht="19.5" customHeight="1" x14ac:dyDescent="0.45">
      <c r="A4" s="315" t="s">
        <v>86</v>
      </c>
      <c r="B4" s="316"/>
      <c r="C4" s="316"/>
      <c r="D4" s="316"/>
      <c r="E4" s="316"/>
      <c r="F4" s="317"/>
      <c r="G4" s="315" t="s">
        <v>57</v>
      </c>
      <c r="H4" s="316"/>
      <c r="I4" s="316"/>
      <c r="J4" s="316"/>
      <c r="K4" s="317"/>
    </row>
    <row r="5" spans="1:11" ht="19.5" customHeight="1" x14ac:dyDescent="0.45">
      <c r="A5" s="227" t="s">
        <v>16</v>
      </c>
      <c r="B5" s="228"/>
      <c r="C5" s="228"/>
      <c r="D5" s="228"/>
      <c r="E5" s="228"/>
      <c r="F5" s="229"/>
      <c r="G5" s="227" t="s">
        <v>16</v>
      </c>
      <c r="H5" s="228"/>
      <c r="I5" s="228"/>
      <c r="J5" s="228"/>
      <c r="K5" s="229"/>
    </row>
    <row r="6" spans="1:11" ht="19.5" customHeight="1" x14ac:dyDescent="0.45">
      <c r="A6" s="234" t="s">
        <v>46</v>
      </c>
      <c r="B6" s="235"/>
      <c r="C6" s="235"/>
      <c r="D6" s="235"/>
      <c r="E6" s="235"/>
      <c r="F6" s="69"/>
      <c r="G6" s="234" t="s">
        <v>18</v>
      </c>
      <c r="H6" s="235"/>
      <c r="I6" s="235"/>
      <c r="J6" s="235"/>
      <c r="K6" s="320"/>
    </row>
    <row r="7" spans="1:11" ht="19.5" customHeight="1" x14ac:dyDescent="0.45">
      <c r="A7" s="234"/>
      <c r="B7" s="235"/>
      <c r="C7" s="235"/>
      <c r="D7" s="235"/>
      <c r="E7" s="235"/>
      <c r="F7" s="69"/>
      <c r="G7" s="234" t="s">
        <v>19</v>
      </c>
      <c r="H7" s="235"/>
      <c r="I7" s="235"/>
      <c r="J7" s="235"/>
      <c r="K7" s="320"/>
    </row>
    <row r="8" spans="1:11" ht="19.5" customHeight="1" x14ac:dyDescent="0.45">
      <c r="A8" s="234" t="s">
        <v>17</v>
      </c>
      <c r="B8" s="235"/>
      <c r="C8" s="235"/>
      <c r="D8" s="235"/>
      <c r="E8" s="235"/>
      <c r="F8" s="69"/>
      <c r="G8" s="234" t="s">
        <v>20</v>
      </c>
      <c r="H8" s="235"/>
      <c r="I8" s="235"/>
      <c r="J8" s="235"/>
      <c r="K8" s="320"/>
    </row>
    <row r="9" spans="1:11" ht="19.5" customHeight="1" thickBot="1" x14ac:dyDescent="0.5">
      <c r="A9" s="50"/>
      <c r="B9" s="51"/>
      <c r="C9" s="51"/>
      <c r="D9" s="51"/>
      <c r="E9" s="51"/>
      <c r="F9" s="70"/>
      <c r="G9" s="279" t="s">
        <v>58</v>
      </c>
      <c r="H9" s="280"/>
      <c r="I9" s="280"/>
      <c r="J9" s="280"/>
      <c r="K9" s="321"/>
    </row>
    <row r="10" spans="1:11" ht="12" customHeight="1" x14ac:dyDescent="0.45">
      <c r="A10" s="276" t="s">
        <v>69</v>
      </c>
      <c r="B10" s="277"/>
      <c r="C10" s="277"/>
      <c r="D10" s="277"/>
      <c r="E10" s="322"/>
      <c r="F10" s="276" t="s">
        <v>70</v>
      </c>
      <c r="G10" s="277"/>
      <c r="H10" s="277"/>
      <c r="I10" s="277"/>
      <c r="J10" s="277"/>
      <c r="K10" s="322"/>
    </row>
    <row r="11" spans="1:11" ht="12" customHeight="1" thickBot="1" x14ac:dyDescent="0.5">
      <c r="A11" s="279"/>
      <c r="B11" s="280"/>
      <c r="C11" s="280"/>
      <c r="D11" s="280"/>
      <c r="E11" s="321"/>
      <c r="F11" s="279"/>
      <c r="G11" s="280"/>
      <c r="H11" s="280"/>
      <c r="I11" s="280"/>
      <c r="J11" s="280"/>
      <c r="K11" s="321"/>
    </row>
    <row r="12" spans="1:11" ht="19.5" customHeight="1" x14ac:dyDescent="0.45">
      <c r="A12" s="323" t="s">
        <v>3</v>
      </c>
      <c r="B12" s="299"/>
      <c r="C12" s="299"/>
      <c r="D12" s="300"/>
      <c r="E12" s="327" t="s">
        <v>4</v>
      </c>
      <c r="F12" s="299" t="s">
        <v>5</v>
      </c>
      <c r="G12" s="299" t="s">
        <v>35</v>
      </c>
      <c r="H12" s="299" t="s">
        <v>6</v>
      </c>
      <c r="I12" s="300"/>
      <c r="J12" s="301" t="s">
        <v>49</v>
      </c>
      <c r="K12" s="303" t="s">
        <v>7</v>
      </c>
    </row>
    <row r="13" spans="1:11" ht="19.5" customHeight="1" x14ac:dyDescent="0.45">
      <c r="A13" s="324"/>
      <c r="B13" s="325"/>
      <c r="C13" s="325"/>
      <c r="D13" s="326"/>
      <c r="E13" s="328"/>
      <c r="F13" s="325"/>
      <c r="G13" s="325"/>
      <c r="H13" s="60" t="s">
        <v>36</v>
      </c>
      <c r="I13" s="61" t="s">
        <v>8</v>
      </c>
      <c r="J13" s="302"/>
      <c r="K13" s="304"/>
    </row>
    <row r="14" spans="1:11" ht="19.5" customHeight="1" x14ac:dyDescent="0.45">
      <c r="A14" s="289" t="s">
        <v>48</v>
      </c>
      <c r="B14" s="292" t="s">
        <v>41</v>
      </c>
      <c r="C14" s="204" t="s">
        <v>60</v>
      </c>
      <c r="D14" s="205"/>
      <c r="E14" s="1" t="s">
        <v>9</v>
      </c>
      <c r="F14" s="57" t="s">
        <v>10</v>
      </c>
      <c r="G14" s="44"/>
      <c r="H14" s="44"/>
      <c r="I14" s="45"/>
      <c r="J14" s="52"/>
      <c r="K14" s="54"/>
    </row>
    <row r="15" spans="1:11" ht="19.5" customHeight="1" x14ac:dyDescent="0.45">
      <c r="A15" s="290"/>
      <c r="B15" s="293"/>
      <c r="C15" s="295" t="s">
        <v>82</v>
      </c>
      <c r="D15" s="296"/>
      <c r="E15" s="2"/>
      <c r="F15" s="57" t="s">
        <v>10</v>
      </c>
      <c r="G15" s="5"/>
      <c r="H15" s="5"/>
      <c r="I15" s="6"/>
      <c r="J15" s="3" t="s">
        <v>55</v>
      </c>
      <c r="K15" s="30"/>
    </row>
    <row r="16" spans="1:11" ht="19.5" customHeight="1" x14ac:dyDescent="0.45">
      <c r="A16" s="290"/>
      <c r="B16" s="293"/>
      <c r="C16" s="192" t="s">
        <v>67</v>
      </c>
      <c r="D16" s="193"/>
      <c r="E16" s="4"/>
      <c r="F16" s="57" t="s">
        <v>10</v>
      </c>
      <c r="G16" s="5"/>
      <c r="H16" s="5"/>
      <c r="I16" s="6"/>
      <c r="J16" s="7" t="s">
        <v>53</v>
      </c>
      <c r="K16" s="8"/>
    </row>
    <row r="17" spans="1:11" ht="19.5" customHeight="1" x14ac:dyDescent="0.45">
      <c r="A17" s="290"/>
      <c r="B17" s="293"/>
      <c r="C17" s="192" t="s">
        <v>67</v>
      </c>
      <c r="D17" s="193"/>
      <c r="E17" s="4"/>
      <c r="F17" s="57" t="s">
        <v>10</v>
      </c>
      <c r="G17" s="5"/>
      <c r="H17" s="5"/>
      <c r="I17" s="6"/>
      <c r="J17" s="7"/>
      <c r="K17" s="8"/>
    </row>
    <row r="18" spans="1:11" ht="19.5" customHeight="1" x14ac:dyDescent="0.45">
      <c r="A18" s="290"/>
      <c r="B18" s="293"/>
      <c r="C18" s="192" t="s">
        <v>67</v>
      </c>
      <c r="D18" s="193"/>
      <c r="E18" s="4"/>
      <c r="F18" s="57" t="s">
        <v>10</v>
      </c>
      <c r="G18" s="5"/>
      <c r="H18" s="5"/>
      <c r="I18" s="6"/>
      <c r="J18" s="11" t="s">
        <v>52</v>
      </c>
      <c r="K18" s="8"/>
    </row>
    <row r="19" spans="1:11" ht="19.5" customHeight="1" x14ac:dyDescent="0.45">
      <c r="A19" s="290"/>
      <c r="B19" s="293"/>
      <c r="C19" s="293" t="s">
        <v>45</v>
      </c>
      <c r="D19" s="9" t="s">
        <v>62</v>
      </c>
      <c r="E19" s="10"/>
      <c r="F19" s="58" t="s">
        <v>33</v>
      </c>
      <c r="G19" s="5"/>
      <c r="H19" s="5"/>
      <c r="I19" s="6"/>
      <c r="J19" s="7" t="s">
        <v>53</v>
      </c>
      <c r="K19" s="8"/>
    </row>
    <row r="20" spans="1:11" ht="19.5" customHeight="1" x14ac:dyDescent="0.45">
      <c r="A20" s="290"/>
      <c r="B20" s="293"/>
      <c r="C20" s="293"/>
      <c r="D20" s="9" t="s">
        <v>63</v>
      </c>
      <c r="E20" s="10"/>
      <c r="F20" s="58" t="s">
        <v>33</v>
      </c>
      <c r="G20" s="5"/>
      <c r="H20" s="5"/>
      <c r="I20" s="6"/>
      <c r="J20" s="11"/>
      <c r="K20" s="8"/>
    </row>
    <row r="21" spans="1:11" ht="19.5" customHeight="1" x14ac:dyDescent="0.45">
      <c r="A21" s="290"/>
      <c r="B21" s="293"/>
      <c r="C21" s="293"/>
      <c r="D21" s="9" t="s">
        <v>64</v>
      </c>
      <c r="E21" s="10"/>
      <c r="F21" s="58" t="s">
        <v>33</v>
      </c>
      <c r="G21" s="5"/>
      <c r="H21" s="5"/>
      <c r="I21" s="6"/>
      <c r="J21" s="11" t="s">
        <v>51</v>
      </c>
      <c r="K21" s="8"/>
    </row>
    <row r="22" spans="1:11" ht="19.5" customHeight="1" x14ac:dyDescent="0.45">
      <c r="A22" s="290"/>
      <c r="B22" s="293"/>
      <c r="C22" s="293"/>
      <c r="D22" s="9" t="s">
        <v>65</v>
      </c>
      <c r="E22" s="10"/>
      <c r="F22" s="58" t="s">
        <v>33</v>
      </c>
      <c r="G22" s="5"/>
      <c r="H22" s="5"/>
      <c r="I22" s="6"/>
      <c r="J22" s="7" t="s">
        <v>53</v>
      </c>
      <c r="K22" s="8"/>
    </row>
    <row r="23" spans="1:11" ht="19.5" customHeight="1" x14ac:dyDescent="0.45">
      <c r="A23" s="290"/>
      <c r="B23" s="293"/>
      <c r="C23" s="293"/>
      <c r="D23" s="9" t="s">
        <v>66</v>
      </c>
      <c r="E23" s="10"/>
      <c r="F23" s="58" t="s">
        <v>33</v>
      </c>
      <c r="G23" s="5"/>
      <c r="H23" s="5"/>
      <c r="I23" s="6"/>
      <c r="J23" s="309" t="s">
        <v>83</v>
      </c>
      <c r="K23" s="8"/>
    </row>
    <row r="24" spans="1:11" ht="19.5" customHeight="1" x14ac:dyDescent="0.45">
      <c r="A24" s="290"/>
      <c r="B24" s="294"/>
      <c r="C24" s="294"/>
      <c r="D24" s="9" t="s">
        <v>37</v>
      </c>
      <c r="E24" s="10"/>
      <c r="F24" s="58" t="s">
        <v>33</v>
      </c>
      <c r="G24" s="5"/>
      <c r="H24" s="5"/>
      <c r="I24" s="6"/>
      <c r="J24" s="309"/>
      <c r="K24" s="8"/>
    </row>
    <row r="25" spans="1:11" ht="19.5" customHeight="1" x14ac:dyDescent="0.45">
      <c r="A25" s="290"/>
      <c r="B25" s="270" t="s">
        <v>0</v>
      </c>
      <c r="C25" s="270"/>
      <c r="D25" s="194"/>
      <c r="E25" s="10"/>
      <c r="F25" s="58" t="s">
        <v>33</v>
      </c>
      <c r="G25" s="5"/>
      <c r="H25" s="5"/>
      <c r="I25" s="6"/>
      <c r="J25" s="11"/>
      <c r="K25" s="8"/>
    </row>
    <row r="26" spans="1:11" ht="19.5" customHeight="1" x14ac:dyDescent="0.45">
      <c r="A26" s="290"/>
      <c r="B26" s="194" t="s">
        <v>73</v>
      </c>
      <c r="C26" s="269"/>
      <c r="D26" s="195"/>
      <c r="E26" s="12"/>
      <c r="F26" s="63"/>
      <c r="G26" s="13"/>
      <c r="H26" s="13"/>
      <c r="I26" s="14"/>
      <c r="J26" s="11"/>
      <c r="K26" s="16"/>
    </row>
    <row r="27" spans="1:11" ht="19.5" customHeight="1" x14ac:dyDescent="0.45">
      <c r="A27" s="290"/>
      <c r="B27" s="194" t="s">
        <v>74</v>
      </c>
      <c r="C27" s="269"/>
      <c r="D27" s="195"/>
      <c r="E27" s="48" t="s">
        <v>15</v>
      </c>
      <c r="F27" s="63"/>
      <c r="G27" s="13"/>
      <c r="H27" s="13"/>
      <c r="I27" s="14"/>
      <c r="J27" s="11"/>
      <c r="K27" s="16"/>
    </row>
    <row r="28" spans="1:11" ht="19.5" customHeight="1" x14ac:dyDescent="0.45">
      <c r="A28" s="290"/>
      <c r="B28" s="275" t="s">
        <v>75</v>
      </c>
      <c r="C28" s="275"/>
      <c r="D28" s="267"/>
      <c r="E28" s="12"/>
      <c r="F28" s="56"/>
      <c r="G28" s="13"/>
      <c r="H28" s="13"/>
      <c r="I28" s="14"/>
      <c r="J28" s="15"/>
      <c r="K28" s="16"/>
    </row>
    <row r="29" spans="1:11" ht="19.5" customHeight="1" x14ac:dyDescent="0.45">
      <c r="A29" s="290"/>
      <c r="B29" s="292" t="s">
        <v>43</v>
      </c>
      <c r="C29" s="292" t="s">
        <v>29</v>
      </c>
      <c r="D29" s="17" t="s">
        <v>44</v>
      </c>
      <c r="E29" s="18" t="s">
        <v>34</v>
      </c>
      <c r="F29" s="19" t="s">
        <v>32</v>
      </c>
      <c r="G29" s="20"/>
      <c r="H29" s="20"/>
      <c r="I29" s="21"/>
      <c r="J29" s="22"/>
      <c r="K29" s="23"/>
    </row>
    <row r="30" spans="1:11" ht="19.5" customHeight="1" x14ac:dyDescent="0.45">
      <c r="A30" s="290"/>
      <c r="B30" s="297"/>
      <c r="C30" s="297"/>
      <c r="D30" s="24" t="s">
        <v>44</v>
      </c>
      <c r="E30" s="25" t="s">
        <v>34</v>
      </c>
      <c r="F30" s="58" t="s">
        <v>32</v>
      </c>
      <c r="G30" s="5"/>
      <c r="H30" s="5"/>
      <c r="I30" s="6"/>
      <c r="J30" s="11" t="s">
        <v>54</v>
      </c>
      <c r="K30" s="8"/>
    </row>
    <row r="31" spans="1:11" ht="19.5" customHeight="1" x14ac:dyDescent="0.45">
      <c r="A31" s="290"/>
      <c r="B31" s="297"/>
      <c r="C31" s="297"/>
      <c r="D31" s="9" t="s">
        <v>27</v>
      </c>
      <c r="E31" s="10"/>
      <c r="F31" s="58" t="s">
        <v>31</v>
      </c>
      <c r="G31" s="5"/>
      <c r="H31" s="5"/>
      <c r="I31" s="6"/>
      <c r="J31" s="11" t="s">
        <v>68</v>
      </c>
      <c r="K31" s="8"/>
    </row>
    <row r="32" spans="1:11" ht="19.5" customHeight="1" x14ac:dyDescent="0.45">
      <c r="A32" s="290"/>
      <c r="B32" s="297"/>
      <c r="C32" s="297"/>
      <c r="D32" s="9" t="s">
        <v>27</v>
      </c>
      <c r="E32" s="10"/>
      <c r="F32" s="58" t="s">
        <v>31</v>
      </c>
      <c r="G32" s="5"/>
      <c r="H32" s="5"/>
      <c r="I32" s="6"/>
      <c r="J32" s="7" t="s">
        <v>53</v>
      </c>
      <c r="K32" s="8"/>
    </row>
    <row r="33" spans="1:11" ht="19.5" customHeight="1" x14ac:dyDescent="0.45">
      <c r="A33" s="290"/>
      <c r="B33" s="297"/>
      <c r="C33" s="275" t="s">
        <v>30</v>
      </c>
      <c r="D33" s="9" t="s">
        <v>28</v>
      </c>
      <c r="E33" s="25" t="s">
        <v>34</v>
      </c>
      <c r="F33" s="58" t="s">
        <v>32</v>
      </c>
      <c r="G33" s="5"/>
      <c r="H33" s="5"/>
      <c r="I33" s="6"/>
      <c r="J33" s="11"/>
      <c r="K33" s="8"/>
    </row>
    <row r="34" spans="1:11" ht="19.5" customHeight="1" x14ac:dyDescent="0.45">
      <c r="A34" s="290"/>
      <c r="B34" s="297"/>
      <c r="C34" s="297"/>
      <c r="D34" s="9" t="s">
        <v>28</v>
      </c>
      <c r="E34" s="25" t="s">
        <v>34</v>
      </c>
      <c r="F34" s="58" t="s">
        <v>32</v>
      </c>
      <c r="G34" s="5"/>
      <c r="H34" s="5"/>
      <c r="I34" s="6"/>
      <c r="J34" s="11"/>
      <c r="K34" s="8"/>
    </row>
    <row r="35" spans="1:11" ht="19.5" customHeight="1" x14ac:dyDescent="0.45">
      <c r="A35" s="290"/>
      <c r="B35" s="297"/>
      <c r="C35" s="297"/>
      <c r="D35" s="9" t="s">
        <v>28</v>
      </c>
      <c r="E35" s="25" t="s">
        <v>34</v>
      </c>
      <c r="F35" s="58" t="s">
        <v>32</v>
      </c>
      <c r="G35" s="5"/>
      <c r="H35" s="5"/>
      <c r="I35" s="6"/>
      <c r="J35" s="11"/>
      <c r="K35" s="8"/>
    </row>
    <row r="36" spans="1:11" ht="19.5" customHeight="1" x14ac:dyDescent="0.45">
      <c r="A36" s="290"/>
      <c r="B36" s="297"/>
      <c r="C36" s="297"/>
      <c r="D36" s="53"/>
      <c r="E36" s="25"/>
      <c r="F36" s="58"/>
      <c r="G36" s="5"/>
      <c r="H36" s="5"/>
      <c r="I36" s="6"/>
      <c r="J36" s="11"/>
      <c r="K36" s="8"/>
    </row>
    <row r="37" spans="1:11" ht="19.5" customHeight="1" x14ac:dyDescent="0.45">
      <c r="A37" s="290"/>
      <c r="B37" s="297"/>
      <c r="C37" s="297"/>
      <c r="D37" s="9" t="s">
        <v>27</v>
      </c>
      <c r="E37" s="10"/>
      <c r="F37" s="58" t="s">
        <v>31</v>
      </c>
      <c r="G37" s="5"/>
      <c r="H37" s="5"/>
      <c r="I37" s="6"/>
      <c r="J37" s="11"/>
      <c r="K37" s="8"/>
    </row>
    <row r="38" spans="1:11" ht="19.5" customHeight="1" x14ac:dyDescent="0.45">
      <c r="A38" s="290"/>
      <c r="B38" s="297"/>
      <c r="C38" s="297"/>
      <c r="D38" s="9" t="s">
        <v>27</v>
      </c>
      <c r="E38" s="10"/>
      <c r="F38" s="58" t="s">
        <v>31</v>
      </c>
      <c r="G38" s="5"/>
      <c r="H38" s="5"/>
      <c r="I38" s="6"/>
      <c r="J38" s="11"/>
      <c r="K38" s="8"/>
    </row>
    <row r="39" spans="1:11" ht="19.5" customHeight="1" x14ac:dyDescent="0.45">
      <c r="A39" s="290"/>
      <c r="B39" s="297"/>
      <c r="C39" s="297"/>
      <c r="D39" s="9" t="s">
        <v>27</v>
      </c>
      <c r="E39" s="10"/>
      <c r="F39" s="58" t="s">
        <v>31</v>
      </c>
      <c r="G39" s="5"/>
      <c r="H39" s="5"/>
      <c r="I39" s="6"/>
      <c r="J39" s="11"/>
      <c r="K39" s="8"/>
    </row>
    <row r="40" spans="1:11" ht="19.5" customHeight="1" x14ac:dyDescent="0.45">
      <c r="A40" s="290"/>
      <c r="B40" s="298"/>
      <c r="C40" s="298"/>
      <c r="D40" s="9"/>
      <c r="E40" s="10"/>
      <c r="F40" s="58"/>
      <c r="G40" s="5"/>
      <c r="H40" s="5"/>
      <c r="I40" s="6"/>
      <c r="J40" s="11"/>
      <c r="K40" s="8"/>
    </row>
    <row r="41" spans="1:11" ht="19.5" customHeight="1" x14ac:dyDescent="0.45">
      <c r="A41" s="290"/>
      <c r="B41" s="270" t="s">
        <v>0</v>
      </c>
      <c r="C41" s="270"/>
      <c r="D41" s="194"/>
      <c r="E41" s="10"/>
      <c r="F41" s="62" t="s">
        <v>33</v>
      </c>
      <c r="G41" s="5"/>
      <c r="H41" s="5"/>
      <c r="I41" s="6"/>
      <c r="J41" s="11"/>
      <c r="K41" s="8"/>
    </row>
    <row r="42" spans="1:11" ht="19.5" customHeight="1" x14ac:dyDescent="0.45">
      <c r="A42" s="290"/>
      <c r="B42" s="194" t="s">
        <v>73</v>
      </c>
      <c r="C42" s="269"/>
      <c r="D42" s="195"/>
      <c r="E42" s="12"/>
      <c r="F42" s="63"/>
      <c r="G42" s="13"/>
      <c r="H42" s="13"/>
      <c r="I42" s="14"/>
      <c r="J42" s="11"/>
      <c r="K42" s="16"/>
    </row>
    <row r="43" spans="1:11" ht="19.5" customHeight="1" x14ac:dyDescent="0.45">
      <c r="A43" s="290"/>
      <c r="B43" s="194" t="s">
        <v>74</v>
      </c>
      <c r="C43" s="269"/>
      <c r="D43" s="195"/>
      <c r="E43" s="48" t="s">
        <v>15</v>
      </c>
      <c r="F43" s="63"/>
      <c r="G43" s="13"/>
      <c r="H43" s="13"/>
      <c r="I43" s="14"/>
      <c r="J43" s="11"/>
      <c r="K43" s="16"/>
    </row>
    <row r="44" spans="1:11" ht="19.5" customHeight="1" x14ac:dyDescent="0.45">
      <c r="A44" s="290"/>
      <c r="B44" s="275" t="s">
        <v>76</v>
      </c>
      <c r="C44" s="275"/>
      <c r="D44" s="267"/>
      <c r="E44" s="12"/>
      <c r="F44" s="63"/>
      <c r="G44" s="13"/>
      <c r="H44" s="13"/>
      <c r="I44" s="14"/>
      <c r="J44" s="15"/>
      <c r="K44" s="16"/>
    </row>
    <row r="45" spans="1:11" ht="19.5" customHeight="1" x14ac:dyDescent="0.45">
      <c r="A45" s="290"/>
      <c r="B45" s="292" t="s">
        <v>42</v>
      </c>
      <c r="C45" s="305" t="s">
        <v>11</v>
      </c>
      <c r="D45" s="26" t="s">
        <v>21</v>
      </c>
      <c r="E45" s="27"/>
      <c r="F45" s="19" t="s">
        <v>33</v>
      </c>
      <c r="G45" s="20"/>
      <c r="H45" s="20"/>
      <c r="I45" s="21"/>
      <c r="J45" s="22" t="s">
        <v>50</v>
      </c>
      <c r="K45" s="28"/>
    </row>
    <row r="46" spans="1:11" ht="19.5" customHeight="1" x14ac:dyDescent="0.45">
      <c r="A46" s="290"/>
      <c r="B46" s="293"/>
      <c r="C46" s="306"/>
      <c r="D46" s="29" t="s">
        <v>1</v>
      </c>
      <c r="E46" s="10"/>
      <c r="F46" s="58" t="s">
        <v>33</v>
      </c>
      <c r="G46" s="5"/>
      <c r="H46" s="5"/>
      <c r="I46" s="6"/>
      <c r="J46" s="11"/>
      <c r="K46" s="30"/>
    </row>
    <row r="47" spans="1:11" ht="19.5" customHeight="1" x14ac:dyDescent="0.45">
      <c r="A47" s="290"/>
      <c r="B47" s="293"/>
      <c r="C47" s="306"/>
      <c r="D47" s="29" t="s">
        <v>22</v>
      </c>
      <c r="E47" s="10"/>
      <c r="F47" s="58" t="s">
        <v>33</v>
      </c>
      <c r="G47" s="5"/>
      <c r="H47" s="5"/>
      <c r="I47" s="6"/>
      <c r="J47" s="7" t="s">
        <v>53</v>
      </c>
      <c r="K47" s="30"/>
    </row>
    <row r="48" spans="1:11" ht="19.5" customHeight="1" x14ac:dyDescent="0.45">
      <c r="A48" s="290"/>
      <c r="B48" s="293"/>
      <c r="C48" s="306"/>
      <c r="D48" s="29" t="s">
        <v>23</v>
      </c>
      <c r="E48" s="10"/>
      <c r="F48" s="58" t="s">
        <v>33</v>
      </c>
      <c r="G48" s="5"/>
      <c r="H48" s="5"/>
      <c r="I48" s="6"/>
      <c r="J48" s="11"/>
      <c r="K48" s="30"/>
    </row>
    <row r="49" spans="1:11" ht="19.5" customHeight="1" x14ac:dyDescent="0.45">
      <c r="A49" s="290"/>
      <c r="B49" s="293"/>
      <c r="C49" s="307"/>
      <c r="D49" s="31"/>
      <c r="E49" s="10"/>
      <c r="F49" s="58"/>
      <c r="G49" s="5"/>
      <c r="H49" s="5"/>
      <c r="I49" s="6"/>
      <c r="J49" s="11"/>
      <c r="K49" s="30"/>
    </row>
    <row r="50" spans="1:11" ht="19.5" customHeight="1" x14ac:dyDescent="0.45">
      <c r="A50" s="290"/>
      <c r="B50" s="293"/>
      <c r="C50" s="308" t="s">
        <v>24</v>
      </c>
      <c r="D50" s="29" t="s">
        <v>25</v>
      </c>
      <c r="E50" s="10"/>
      <c r="F50" s="58" t="s">
        <v>33</v>
      </c>
      <c r="G50" s="5"/>
      <c r="H50" s="5"/>
      <c r="I50" s="6"/>
      <c r="J50" s="11"/>
      <c r="K50" s="30"/>
    </row>
    <row r="51" spans="1:11" ht="19.5" customHeight="1" x14ac:dyDescent="0.45">
      <c r="A51" s="290"/>
      <c r="B51" s="293"/>
      <c r="C51" s="306"/>
      <c r="D51" s="29" t="s">
        <v>1</v>
      </c>
      <c r="E51" s="10"/>
      <c r="F51" s="58" t="s">
        <v>33</v>
      </c>
      <c r="G51" s="5"/>
      <c r="H51" s="5"/>
      <c r="I51" s="6"/>
      <c r="J51" s="11"/>
      <c r="K51" s="8"/>
    </row>
    <row r="52" spans="1:11" ht="19.5" customHeight="1" x14ac:dyDescent="0.45">
      <c r="A52" s="290"/>
      <c r="B52" s="293"/>
      <c r="C52" s="306"/>
      <c r="D52" s="29" t="s">
        <v>22</v>
      </c>
      <c r="E52" s="10"/>
      <c r="F52" s="58" t="s">
        <v>33</v>
      </c>
      <c r="G52" s="5"/>
      <c r="H52" s="5"/>
      <c r="I52" s="6"/>
      <c r="J52" s="11"/>
      <c r="K52" s="8"/>
    </row>
    <row r="53" spans="1:11" ht="19.5" customHeight="1" x14ac:dyDescent="0.45">
      <c r="A53" s="290"/>
      <c r="B53" s="294"/>
      <c r="C53" s="307"/>
      <c r="D53" s="29" t="s">
        <v>26</v>
      </c>
      <c r="E53" s="10"/>
      <c r="F53" s="58" t="s">
        <v>33</v>
      </c>
      <c r="G53" s="5"/>
      <c r="H53" s="5"/>
      <c r="I53" s="6"/>
      <c r="J53" s="11"/>
      <c r="K53" s="8"/>
    </row>
    <row r="54" spans="1:11" ht="19.5" customHeight="1" x14ac:dyDescent="0.45">
      <c r="A54" s="290"/>
      <c r="B54" s="270" t="s">
        <v>0</v>
      </c>
      <c r="C54" s="270"/>
      <c r="D54" s="194"/>
      <c r="E54" s="10"/>
      <c r="F54" s="62" t="s">
        <v>33</v>
      </c>
      <c r="G54" s="5"/>
      <c r="H54" s="5"/>
      <c r="I54" s="6"/>
      <c r="J54" s="11"/>
      <c r="K54" s="8"/>
    </row>
    <row r="55" spans="1:11" ht="19.5" customHeight="1" x14ac:dyDescent="0.45">
      <c r="A55" s="290"/>
      <c r="B55" s="194" t="s">
        <v>73</v>
      </c>
      <c r="C55" s="269"/>
      <c r="D55" s="195"/>
      <c r="E55" s="12"/>
      <c r="F55" s="63"/>
      <c r="G55" s="13"/>
      <c r="H55" s="13"/>
      <c r="I55" s="14"/>
      <c r="J55" s="11"/>
      <c r="K55" s="16"/>
    </row>
    <row r="56" spans="1:11" ht="19.5" customHeight="1" x14ac:dyDescent="0.45">
      <c r="A56" s="290"/>
      <c r="B56" s="194" t="s">
        <v>74</v>
      </c>
      <c r="C56" s="269"/>
      <c r="D56" s="195"/>
      <c r="E56" s="48" t="s">
        <v>15</v>
      </c>
      <c r="F56" s="63"/>
      <c r="G56" s="13"/>
      <c r="H56" s="13"/>
      <c r="I56" s="14"/>
      <c r="J56" s="11"/>
      <c r="K56" s="16"/>
    </row>
    <row r="57" spans="1:11" ht="19.5" customHeight="1" x14ac:dyDescent="0.45">
      <c r="A57" s="290"/>
      <c r="B57" s="275" t="s">
        <v>77</v>
      </c>
      <c r="C57" s="275"/>
      <c r="D57" s="267"/>
      <c r="E57" s="12"/>
      <c r="F57" s="63"/>
      <c r="G57" s="13"/>
      <c r="H57" s="13"/>
      <c r="I57" s="14"/>
      <c r="J57" s="15"/>
      <c r="K57" s="16"/>
    </row>
    <row r="58" spans="1:11" ht="22.5" customHeight="1" thickBot="1" x14ac:dyDescent="0.5">
      <c r="A58" s="291"/>
      <c r="B58" s="271" t="s">
        <v>12</v>
      </c>
      <c r="C58" s="271"/>
      <c r="D58" s="272"/>
      <c r="E58" s="32"/>
      <c r="F58" s="59"/>
      <c r="G58" s="33"/>
      <c r="H58" s="33"/>
      <c r="I58" s="34"/>
      <c r="J58" s="35"/>
      <c r="K58" s="36"/>
    </row>
    <row r="59" spans="1:11" ht="19.5" customHeight="1" x14ac:dyDescent="0.45">
      <c r="A59" s="284" t="s">
        <v>13</v>
      </c>
      <c r="B59" s="318" t="s">
        <v>40</v>
      </c>
      <c r="C59" s="277" t="s">
        <v>39</v>
      </c>
      <c r="D59" s="37"/>
      <c r="E59" s="38"/>
      <c r="F59" s="39"/>
      <c r="G59" s="39"/>
      <c r="H59" s="39"/>
      <c r="I59" s="40"/>
      <c r="J59" s="162"/>
      <c r="K59" s="41"/>
    </row>
    <row r="60" spans="1:11" ht="19.5" customHeight="1" x14ac:dyDescent="0.45">
      <c r="A60" s="285"/>
      <c r="B60" s="319"/>
      <c r="C60" s="265"/>
      <c r="D60" s="42"/>
      <c r="E60" s="43"/>
      <c r="F60" s="44"/>
      <c r="G60" s="44"/>
      <c r="H60" s="44"/>
      <c r="I60" s="45"/>
      <c r="J60" s="163"/>
      <c r="K60" s="46"/>
    </row>
    <row r="61" spans="1:11" ht="19.5" customHeight="1" x14ac:dyDescent="0.45">
      <c r="A61" s="285"/>
      <c r="B61" s="319"/>
      <c r="C61" s="265"/>
      <c r="D61" s="55"/>
      <c r="E61" s="43"/>
      <c r="F61" s="44"/>
      <c r="G61" s="44"/>
      <c r="H61" s="44"/>
      <c r="I61" s="45"/>
      <c r="J61" s="163"/>
      <c r="K61" s="46"/>
    </row>
    <row r="62" spans="1:11" ht="19.5" customHeight="1" x14ac:dyDescent="0.45">
      <c r="A62" s="285"/>
      <c r="B62" s="319"/>
      <c r="C62" s="266"/>
      <c r="D62" s="55"/>
      <c r="E62" s="43"/>
      <c r="F62" s="44"/>
      <c r="G62" s="44"/>
      <c r="H62" s="44"/>
      <c r="I62" s="45"/>
      <c r="J62" s="163"/>
      <c r="K62" s="46"/>
    </row>
    <row r="63" spans="1:11" ht="19.5" customHeight="1" x14ac:dyDescent="0.45">
      <c r="A63" s="285"/>
      <c r="B63" s="319"/>
      <c r="C63" s="264" t="s">
        <v>38</v>
      </c>
      <c r="D63" s="42"/>
      <c r="E63" s="43"/>
      <c r="F63" s="44"/>
      <c r="G63" s="44"/>
      <c r="H63" s="44"/>
      <c r="I63" s="45"/>
      <c r="J63" s="163"/>
      <c r="K63" s="46"/>
    </row>
    <row r="64" spans="1:11" ht="19.5" customHeight="1" x14ac:dyDescent="0.45">
      <c r="A64" s="285"/>
      <c r="B64" s="319"/>
      <c r="C64" s="265"/>
      <c r="D64" s="42"/>
      <c r="E64" s="43"/>
      <c r="F64" s="44"/>
      <c r="G64" s="44"/>
      <c r="H64" s="44"/>
      <c r="I64" s="45"/>
      <c r="J64" s="163"/>
      <c r="K64" s="46"/>
    </row>
    <row r="65" spans="1:11" ht="19.5" customHeight="1" x14ac:dyDescent="0.45">
      <c r="A65" s="285"/>
      <c r="B65" s="268"/>
      <c r="C65" s="266"/>
      <c r="D65" s="42"/>
      <c r="E65" s="43"/>
      <c r="F65" s="44"/>
      <c r="G65" s="44"/>
      <c r="H65" s="44"/>
      <c r="I65" s="45"/>
      <c r="J65" s="163"/>
      <c r="K65" s="46"/>
    </row>
    <row r="66" spans="1:11" ht="19.5" customHeight="1" x14ac:dyDescent="0.45">
      <c r="A66" s="285"/>
      <c r="B66" s="267" t="s">
        <v>38</v>
      </c>
      <c r="C66" s="269"/>
      <c r="D66" s="195"/>
      <c r="E66" s="43"/>
      <c r="F66" s="44"/>
      <c r="G66" s="44"/>
      <c r="H66" s="44"/>
      <c r="I66" s="45"/>
      <c r="J66" s="163"/>
      <c r="K66" s="46"/>
    </row>
    <row r="67" spans="1:11" ht="19.5" customHeight="1" x14ac:dyDescent="0.45">
      <c r="A67" s="286"/>
      <c r="B67" s="268"/>
      <c r="C67" s="269"/>
      <c r="D67" s="195"/>
      <c r="E67" s="10"/>
      <c r="F67" s="5"/>
      <c r="G67" s="5"/>
      <c r="H67" s="5"/>
      <c r="I67" s="6"/>
      <c r="J67" s="163"/>
      <c r="K67" s="8"/>
    </row>
    <row r="68" spans="1:11" ht="19.5" customHeight="1" x14ac:dyDescent="0.45">
      <c r="A68" s="286"/>
      <c r="B68" s="270" t="s">
        <v>0</v>
      </c>
      <c r="C68" s="270"/>
      <c r="D68" s="194"/>
      <c r="E68" s="10"/>
      <c r="F68" s="58" t="s">
        <v>10</v>
      </c>
      <c r="G68" s="5"/>
      <c r="H68" s="5"/>
      <c r="I68" s="6"/>
      <c r="J68" s="163"/>
      <c r="K68" s="8"/>
    </row>
    <row r="69" spans="1:11" ht="19.5" customHeight="1" x14ac:dyDescent="0.45">
      <c r="A69" s="287"/>
      <c r="B69" s="194" t="s">
        <v>73</v>
      </c>
      <c r="C69" s="269"/>
      <c r="D69" s="195"/>
      <c r="E69" s="12"/>
      <c r="F69" s="63"/>
      <c r="G69" s="13"/>
      <c r="H69" s="13"/>
      <c r="I69" s="14"/>
      <c r="J69" s="163"/>
      <c r="K69" s="16"/>
    </row>
    <row r="70" spans="1:11" ht="19.5" customHeight="1" x14ac:dyDescent="0.45">
      <c r="A70" s="287"/>
      <c r="B70" s="194" t="s">
        <v>74</v>
      </c>
      <c r="C70" s="269"/>
      <c r="D70" s="195"/>
      <c r="E70" s="12"/>
      <c r="F70" s="63"/>
      <c r="G70" s="13"/>
      <c r="H70" s="13"/>
      <c r="I70" s="14"/>
      <c r="J70" s="163"/>
      <c r="K70" s="16"/>
    </row>
    <row r="71" spans="1:11" ht="19.5" customHeight="1" x14ac:dyDescent="0.45">
      <c r="A71" s="287"/>
      <c r="B71" s="275" t="s">
        <v>81</v>
      </c>
      <c r="C71" s="275"/>
      <c r="D71" s="267"/>
      <c r="E71" s="12"/>
      <c r="F71" s="63"/>
      <c r="G71" s="13"/>
      <c r="H71" s="13"/>
      <c r="I71" s="14"/>
      <c r="J71" s="163"/>
      <c r="K71" s="16"/>
    </row>
    <row r="72" spans="1:11" ht="19.5" customHeight="1" thickBot="1" x14ac:dyDescent="0.5">
      <c r="A72" s="288"/>
      <c r="B72" s="271" t="s">
        <v>14</v>
      </c>
      <c r="C72" s="271"/>
      <c r="D72" s="272"/>
      <c r="E72" s="32"/>
      <c r="F72" s="33"/>
      <c r="G72" s="33"/>
      <c r="H72" s="33"/>
      <c r="I72" s="68"/>
      <c r="J72" s="263"/>
      <c r="K72" s="36"/>
    </row>
    <row r="73" spans="1:11" ht="19.5" customHeight="1" x14ac:dyDescent="0.45">
      <c r="A73" s="276" t="s">
        <v>80</v>
      </c>
      <c r="B73" s="277"/>
      <c r="C73" s="277"/>
      <c r="D73" s="278"/>
      <c r="E73" s="282"/>
      <c r="F73" s="273"/>
      <c r="G73" s="273"/>
      <c r="H73" s="273"/>
      <c r="I73" s="65"/>
      <c r="J73" s="47" t="s">
        <v>59</v>
      </c>
      <c r="K73" s="67" t="s">
        <v>79</v>
      </c>
    </row>
    <row r="74" spans="1:11" ht="19.5" customHeight="1" thickBot="1" x14ac:dyDescent="0.5">
      <c r="A74" s="279"/>
      <c r="B74" s="280"/>
      <c r="C74" s="280"/>
      <c r="D74" s="281"/>
      <c r="E74" s="283"/>
      <c r="F74" s="274"/>
      <c r="G74" s="274"/>
      <c r="H74" s="274"/>
      <c r="I74" s="66" t="s">
        <v>78</v>
      </c>
      <c r="J74" s="64" t="s">
        <v>53</v>
      </c>
      <c r="K74" s="49" t="s">
        <v>61</v>
      </c>
    </row>
    <row r="75" spans="1:11" ht="8.25" customHeight="1" thickBot="1" x14ac:dyDescent="0.5"/>
    <row r="76" spans="1:11" ht="33.75" customHeight="1" thickBot="1" x14ac:dyDescent="0.5">
      <c r="A76" s="258" t="s">
        <v>72</v>
      </c>
      <c r="B76" s="259"/>
      <c r="C76" s="259"/>
      <c r="D76" s="259"/>
      <c r="E76" s="260" t="s">
        <v>71</v>
      </c>
      <c r="F76" s="261"/>
      <c r="G76" s="261"/>
      <c r="H76" s="261"/>
      <c r="I76" s="261"/>
      <c r="J76" s="261"/>
      <c r="K76" s="262"/>
    </row>
  </sheetData>
  <mergeCells count="71">
    <mergeCell ref="G5:K5"/>
    <mergeCell ref="G6:K6"/>
    <mergeCell ref="G7:K7"/>
    <mergeCell ref="G8:K8"/>
    <mergeCell ref="B57:D57"/>
    <mergeCell ref="A5:F5"/>
    <mergeCell ref="A6:E6"/>
    <mergeCell ref="A7:E7"/>
    <mergeCell ref="A8:E8"/>
    <mergeCell ref="G9:K9"/>
    <mergeCell ref="A10:E11"/>
    <mergeCell ref="F10:K11"/>
    <mergeCell ref="A12:D13"/>
    <mergeCell ref="E12:E13"/>
    <mergeCell ref="F12:F13"/>
    <mergeCell ref="G12:G13"/>
    <mergeCell ref="B58:D58"/>
    <mergeCell ref="B59:B65"/>
    <mergeCell ref="C59:C62"/>
    <mergeCell ref="B69:D69"/>
    <mergeCell ref="B70:D70"/>
    <mergeCell ref="A1:K2"/>
    <mergeCell ref="A3:C3"/>
    <mergeCell ref="D3:K3"/>
    <mergeCell ref="A4:F4"/>
    <mergeCell ref="G4:K4"/>
    <mergeCell ref="H12:I12"/>
    <mergeCell ref="J12:J13"/>
    <mergeCell ref="K12:K13"/>
    <mergeCell ref="B45:B53"/>
    <mergeCell ref="C45:C49"/>
    <mergeCell ref="C50:C53"/>
    <mergeCell ref="B27:D27"/>
    <mergeCell ref="B26:D26"/>
    <mergeCell ref="B41:D41"/>
    <mergeCell ref="B42:D42"/>
    <mergeCell ref="B43:D43"/>
    <mergeCell ref="B44:D44"/>
    <mergeCell ref="J23:J24"/>
    <mergeCell ref="A14:A58"/>
    <mergeCell ref="B14:B24"/>
    <mergeCell ref="C14:D14"/>
    <mergeCell ref="C15:D15"/>
    <mergeCell ref="C16:D16"/>
    <mergeCell ref="C17:D17"/>
    <mergeCell ref="C18:D18"/>
    <mergeCell ref="C19:C24"/>
    <mergeCell ref="B25:D25"/>
    <mergeCell ref="B28:D28"/>
    <mergeCell ref="B54:D54"/>
    <mergeCell ref="B55:D55"/>
    <mergeCell ref="B56:D56"/>
    <mergeCell ref="B29:B40"/>
    <mergeCell ref="C29:C32"/>
    <mergeCell ref="C33:C40"/>
    <mergeCell ref="A76:D76"/>
    <mergeCell ref="E76:K76"/>
    <mergeCell ref="J59:J72"/>
    <mergeCell ref="C63:C65"/>
    <mergeCell ref="B66:B67"/>
    <mergeCell ref="C66:D66"/>
    <mergeCell ref="C67:D67"/>
    <mergeCell ref="B68:D68"/>
    <mergeCell ref="B72:D72"/>
    <mergeCell ref="G73:G74"/>
    <mergeCell ref="H73:H74"/>
    <mergeCell ref="B71:D71"/>
    <mergeCell ref="A73:D74"/>
    <mergeCell ref="E73:E74"/>
    <mergeCell ref="F73:F74"/>
    <mergeCell ref="A59:A72"/>
  </mergeCells>
  <phoneticPr fontI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A4088-B5BA-471C-B09E-6F78EAC4EBE3}">
  <sheetPr>
    <pageSetUpPr fitToPage="1"/>
  </sheetPr>
  <dimension ref="A1:K77"/>
  <sheetViews>
    <sheetView view="pageBreakPreview" topLeftCell="A16" zoomScale="85" zoomScaleNormal="100" zoomScaleSheetLayoutView="85" workbookViewId="0">
      <selection activeCell="K20" sqref="K20"/>
    </sheetView>
  </sheetViews>
  <sheetFormatPr defaultRowHeight="18" x14ac:dyDescent="0.45"/>
  <cols>
    <col min="1" max="1" width="4.69921875" customWidth="1"/>
    <col min="2" max="2" width="11.8984375" customWidth="1"/>
    <col min="3" max="3" width="11.5" customWidth="1"/>
    <col min="4" max="4" width="25.69921875" customWidth="1"/>
    <col min="5" max="5" width="13" customWidth="1"/>
    <col min="6" max="6" width="6.69921875" customWidth="1"/>
    <col min="7" max="7" width="11.19921875" customWidth="1"/>
    <col min="8" max="8" width="12.69921875" style="98" customWidth="1"/>
    <col min="9" max="9" width="20" style="98" customWidth="1"/>
    <col min="10" max="10" width="20.69921875" customWidth="1"/>
    <col min="11" max="11" width="21.8984375" customWidth="1"/>
  </cols>
  <sheetData>
    <row r="1" spans="1:11" ht="18" customHeight="1" x14ac:dyDescent="0.45">
      <c r="A1" s="216" t="s">
        <v>2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</row>
    <row r="2" spans="1:11" ht="14.25" customHeight="1" thickBot="1" x14ac:dyDescent="0.5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</row>
    <row r="3" spans="1:11" ht="23.25" customHeight="1" x14ac:dyDescent="0.45">
      <c r="A3" s="218" t="s">
        <v>56</v>
      </c>
      <c r="B3" s="219"/>
      <c r="C3" s="219"/>
      <c r="D3" s="220" t="s">
        <v>123</v>
      </c>
      <c r="E3" s="221"/>
      <c r="F3" s="221"/>
      <c r="G3" s="221"/>
      <c r="H3" s="221"/>
      <c r="I3" s="221"/>
      <c r="J3" s="221"/>
      <c r="K3" s="222"/>
    </row>
    <row r="4" spans="1:11" ht="19.5" customHeight="1" x14ac:dyDescent="0.45">
      <c r="A4" s="223" t="s">
        <v>86</v>
      </c>
      <c r="B4" s="224"/>
      <c r="C4" s="224"/>
      <c r="D4" s="224"/>
      <c r="E4" s="224"/>
      <c r="F4" s="225"/>
      <c r="G4" s="223" t="s">
        <v>57</v>
      </c>
      <c r="H4" s="224"/>
      <c r="I4" s="224"/>
      <c r="J4" s="224"/>
      <c r="K4" s="225"/>
    </row>
    <row r="5" spans="1:11" ht="19.5" customHeight="1" x14ac:dyDescent="0.45">
      <c r="A5" s="227" t="s">
        <v>99</v>
      </c>
      <c r="B5" s="228"/>
      <c r="C5" s="228"/>
      <c r="D5" s="228"/>
      <c r="E5" s="228"/>
      <c r="F5" s="229"/>
      <c r="G5" s="227" t="s">
        <v>100</v>
      </c>
      <c r="H5" s="228"/>
      <c r="I5" s="228"/>
      <c r="J5" s="228"/>
      <c r="K5" s="229"/>
    </row>
    <row r="6" spans="1:11" ht="19.5" customHeight="1" x14ac:dyDescent="0.45">
      <c r="A6" s="234" t="s">
        <v>46</v>
      </c>
      <c r="B6" s="235"/>
      <c r="C6" s="235"/>
      <c r="D6" s="235"/>
      <c r="E6" s="235"/>
      <c r="F6" s="69"/>
      <c r="G6" s="75" t="s">
        <v>87</v>
      </c>
      <c r="H6" s="232" t="s">
        <v>90</v>
      </c>
      <c r="I6" s="232"/>
      <c r="J6" s="232"/>
      <c r="K6" s="233"/>
    </row>
    <row r="7" spans="1:11" ht="19.5" customHeight="1" x14ac:dyDescent="0.45">
      <c r="A7" s="236" t="s">
        <v>84</v>
      </c>
      <c r="B7" s="237"/>
      <c r="C7" s="237"/>
      <c r="D7" s="237"/>
      <c r="E7" s="237"/>
      <c r="F7" s="69"/>
      <c r="G7" s="75" t="s">
        <v>88</v>
      </c>
      <c r="H7" s="232" t="s">
        <v>91</v>
      </c>
      <c r="I7" s="232"/>
      <c r="J7" s="232"/>
      <c r="K7" s="233"/>
    </row>
    <row r="8" spans="1:11" ht="19.5" customHeight="1" x14ac:dyDescent="0.45">
      <c r="A8" s="234" t="s">
        <v>17</v>
      </c>
      <c r="B8" s="235"/>
      <c r="C8" s="235"/>
      <c r="D8" s="235"/>
      <c r="E8" s="235"/>
      <c r="F8" s="69"/>
      <c r="G8" s="75" t="s">
        <v>89</v>
      </c>
      <c r="H8" s="232" t="s">
        <v>92</v>
      </c>
      <c r="I8" s="232"/>
      <c r="J8" s="232"/>
      <c r="K8" s="233"/>
    </row>
    <row r="9" spans="1:11" ht="19.5" customHeight="1" thickBot="1" x14ac:dyDescent="0.5">
      <c r="A9" s="230" t="s">
        <v>85</v>
      </c>
      <c r="B9" s="231"/>
      <c r="C9" s="231"/>
      <c r="D9" s="231"/>
      <c r="E9" s="231"/>
      <c r="F9" s="70"/>
      <c r="G9" s="78" t="s">
        <v>93</v>
      </c>
      <c r="H9" s="99" t="s">
        <v>94</v>
      </c>
      <c r="I9" s="99" t="s">
        <v>95</v>
      </c>
      <c r="J9" s="100"/>
      <c r="K9" s="101"/>
    </row>
    <row r="10" spans="1:11" ht="12" customHeight="1" x14ac:dyDescent="0.45">
      <c r="A10" s="238" t="s">
        <v>69</v>
      </c>
      <c r="B10" s="239"/>
      <c r="C10" s="239"/>
      <c r="D10" s="239"/>
      <c r="E10" s="240"/>
      <c r="F10" s="244" t="s">
        <v>70</v>
      </c>
      <c r="G10" s="245"/>
      <c r="H10" s="245"/>
      <c r="I10" s="245"/>
      <c r="J10" s="245"/>
      <c r="K10" s="246"/>
    </row>
    <row r="11" spans="1:11" ht="12" customHeight="1" thickBot="1" x14ac:dyDescent="0.5">
      <c r="A11" s="241"/>
      <c r="B11" s="242"/>
      <c r="C11" s="242"/>
      <c r="D11" s="242"/>
      <c r="E11" s="243"/>
      <c r="F11" s="247"/>
      <c r="G11" s="248"/>
      <c r="H11" s="248"/>
      <c r="I11" s="248"/>
      <c r="J11" s="248"/>
      <c r="K11" s="249"/>
    </row>
    <row r="12" spans="1:11" ht="19.5" customHeight="1" x14ac:dyDescent="0.45">
      <c r="A12" s="250" t="s">
        <v>3</v>
      </c>
      <c r="B12" s="251"/>
      <c r="C12" s="251"/>
      <c r="D12" s="252"/>
      <c r="E12" s="256" t="s">
        <v>4</v>
      </c>
      <c r="F12" s="251" t="s">
        <v>5</v>
      </c>
      <c r="G12" s="251" t="s">
        <v>35</v>
      </c>
      <c r="H12" s="210" t="s">
        <v>6</v>
      </c>
      <c r="I12" s="211"/>
      <c r="J12" s="212" t="s">
        <v>49</v>
      </c>
      <c r="K12" s="214" t="s">
        <v>7</v>
      </c>
    </row>
    <row r="13" spans="1:11" ht="19.5" customHeight="1" x14ac:dyDescent="0.45">
      <c r="A13" s="253"/>
      <c r="B13" s="254"/>
      <c r="C13" s="254"/>
      <c r="D13" s="255"/>
      <c r="E13" s="257"/>
      <c r="F13" s="254"/>
      <c r="G13" s="254"/>
      <c r="H13" s="96" t="s">
        <v>36</v>
      </c>
      <c r="I13" s="97" t="s">
        <v>8</v>
      </c>
      <c r="J13" s="213"/>
      <c r="K13" s="215"/>
    </row>
    <row r="14" spans="1:11" ht="19.5" customHeight="1" x14ac:dyDescent="0.45">
      <c r="A14" s="186" t="s">
        <v>48</v>
      </c>
      <c r="B14" s="189" t="s">
        <v>41</v>
      </c>
      <c r="C14" s="204" t="s">
        <v>97</v>
      </c>
      <c r="D14" s="205"/>
      <c r="E14" s="1" t="s">
        <v>98</v>
      </c>
      <c r="F14" s="77" t="s">
        <v>31</v>
      </c>
      <c r="G14" s="114">
        <v>1</v>
      </c>
      <c r="H14" s="124">
        <v>340000</v>
      </c>
      <c r="I14" s="123">
        <f t="shared" ref="I14:I15" si="0">IF(G14="","",G14*H14)</f>
        <v>340000</v>
      </c>
      <c r="J14" s="52"/>
      <c r="K14" s="54" t="s">
        <v>124</v>
      </c>
    </row>
    <row r="15" spans="1:11" ht="19.5" customHeight="1" x14ac:dyDescent="0.45">
      <c r="A15" s="187"/>
      <c r="B15" s="190"/>
      <c r="C15" s="206" t="s">
        <v>129</v>
      </c>
      <c r="D15" s="207"/>
      <c r="E15" s="95"/>
      <c r="F15" s="77" t="s">
        <v>31</v>
      </c>
      <c r="G15" s="117">
        <v>1</v>
      </c>
      <c r="H15" s="124">
        <v>140000</v>
      </c>
      <c r="I15" s="125">
        <f t="shared" si="0"/>
        <v>140000</v>
      </c>
      <c r="J15" s="3" t="s">
        <v>55</v>
      </c>
      <c r="K15" s="30"/>
    </row>
    <row r="16" spans="1:11" ht="19.5" customHeight="1" x14ac:dyDescent="0.45">
      <c r="A16" s="187"/>
      <c r="B16" s="190"/>
      <c r="C16" s="192" t="s">
        <v>101</v>
      </c>
      <c r="D16" s="193"/>
      <c r="E16" s="95"/>
      <c r="F16" s="71" t="s">
        <v>10</v>
      </c>
      <c r="G16" s="117"/>
      <c r="H16" s="115" t="s">
        <v>112</v>
      </c>
      <c r="I16" s="116" t="s">
        <v>106</v>
      </c>
      <c r="J16" s="7" t="s">
        <v>53</v>
      </c>
      <c r="K16" s="8"/>
    </row>
    <row r="17" spans="1:11" ht="19.5" customHeight="1" x14ac:dyDescent="0.45">
      <c r="A17" s="187"/>
      <c r="B17" s="190"/>
      <c r="C17" s="192" t="s">
        <v>101</v>
      </c>
      <c r="D17" s="193"/>
      <c r="E17" s="4"/>
      <c r="F17" s="71" t="s">
        <v>10</v>
      </c>
      <c r="G17" s="117"/>
      <c r="H17" s="115" t="s">
        <v>112</v>
      </c>
      <c r="I17" s="116" t="s">
        <v>106</v>
      </c>
      <c r="J17" s="11" t="s">
        <v>52</v>
      </c>
      <c r="K17" s="8"/>
    </row>
    <row r="18" spans="1:11" ht="19.5" customHeight="1" x14ac:dyDescent="0.45">
      <c r="A18" s="187"/>
      <c r="B18" s="190"/>
      <c r="C18" s="208" t="s">
        <v>45</v>
      </c>
      <c r="D18" s="76" t="s">
        <v>62</v>
      </c>
      <c r="E18" s="10"/>
      <c r="F18" s="72" t="s">
        <v>33</v>
      </c>
      <c r="G18" s="117">
        <v>1</v>
      </c>
      <c r="H18" s="115" t="s">
        <v>112</v>
      </c>
      <c r="I18" s="116">
        <v>43200</v>
      </c>
      <c r="J18" s="7" t="s">
        <v>53</v>
      </c>
      <c r="K18" s="8"/>
    </row>
    <row r="19" spans="1:11" ht="19.5" customHeight="1" x14ac:dyDescent="0.45">
      <c r="A19" s="187"/>
      <c r="B19" s="190"/>
      <c r="C19" s="208"/>
      <c r="D19" s="76" t="s">
        <v>63</v>
      </c>
      <c r="E19" s="10"/>
      <c r="F19" s="72" t="s">
        <v>33</v>
      </c>
      <c r="G19" s="117">
        <v>1</v>
      </c>
      <c r="H19" s="115" t="s">
        <v>112</v>
      </c>
      <c r="I19" s="116">
        <v>24000</v>
      </c>
      <c r="J19" s="11" t="s">
        <v>51</v>
      </c>
      <c r="K19" s="8"/>
    </row>
    <row r="20" spans="1:11" ht="19.5" customHeight="1" x14ac:dyDescent="0.45">
      <c r="A20" s="187"/>
      <c r="B20" s="190"/>
      <c r="C20" s="208"/>
      <c r="D20" s="76" t="s">
        <v>64</v>
      </c>
      <c r="E20" s="10"/>
      <c r="F20" s="72" t="s">
        <v>33</v>
      </c>
      <c r="G20" s="117">
        <v>1</v>
      </c>
      <c r="H20" s="115" t="s">
        <v>112</v>
      </c>
      <c r="I20" s="116">
        <v>68000</v>
      </c>
      <c r="J20" s="7" t="s">
        <v>53</v>
      </c>
      <c r="K20" s="8"/>
    </row>
    <row r="21" spans="1:11" ht="19.5" customHeight="1" x14ac:dyDescent="0.45">
      <c r="A21" s="187"/>
      <c r="B21" s="190"/>
      <c r="C21" s="208"/>
      <c r="D21" s="76" t="s">
        <v>65</v>
      </c>
      <c r="E21" s="10"/>
      <c r="F21" s="72" t="s">
        <v>33</v>
      </c>
      <c r="G21" s="117">
        <v>1</v>
      </c>
      <c r="H21" s="115" t="s">
        <v>112</v>
      </c>
      <c r="I21" s="116">
        <v>40000</v>
      </c>
      <c r="J21" s="226" t="s">
        <v>130</v>
      </c>
      <c r="K21" s="8"/>
    </row>
    <row r="22" spans="1:11" ht="19.5" customHeight="1" x14ac:dyDescent="0.45">
      <c r="A22" s="187"/>
      <c r="B22" s="190"/>
      <c r="C22" s="208"/>
      <c r="D22" s="76" t="s">
        <v>66</v>
      </c>
      <c r="E22" s="10"/>
      <c r="F22" s="72" t="s">
        <v>33</v>
      </c>
      <c r="G22" s="117">
        <v>1</v>
      </c>
      <c r="H22" s="115" t="s">
        <v>112</v>
      </c>
      <c r="I22" s="116">
        <v>65000</v>
      </c>
      <c r="J22" s="226"/>
      <c r="K22" s="8"/>
    </row>
    <row r="23" spans="1:11" ht="19.5" customHeight="1" x14ac:dyDescent="0.45">
      <c r="A23" s="187"/>
      <c r="B23" s="190"/>
      <c r="C23" s="208"/>
      <c r="D23" s="76" t="s">
        <v>37</v>
      </c>
      <c r="E23" s="10"/>
      <c r="F23" s="73" t="s">
        <v>33</v>
      </c>
      <c r="G23" s="117">
        <v>1</v>
      </c>
      <c r="H23" s="115" t="s">
        <v>112</v>
      </c>
      <c r="I23" s="116">
        <v>75600</v>
      </c>
      <c r="J23" s="109"/>
      <c r="K23" s="8"/>
    </row>
    <row r="24" spans="1:11" ht="19.5" customHeight="1" x14ac:dyDescent="0.45">
      <c r="A24" s="187"/>
      <c r="B24" s="190"/>
      <c r="C24" s="209"/>
      <c r="D24" s="76"/>
      <c r="E24" s="10"/>
      <c r="F24" s="72" t="s">
        <v>33</v>
      </c>
      <c r="G24" s="117"/>
      <c r="H24" s="115" t="s">
        <v>112</v>
      </c>
      <c r="I24" s="116"/>
      <c r="J24" s="94"/>
      <c r="K24" s="8"/>
    </row>
    <row r="25" spans="1:11" ht="19.5" customHeight="1" x14ac:dyDescent="0.45">
      <c r="A25" s="187"/>
      <c r="B25" s="191"/>
      <c r="C25" s="192" t="s">
        <v>96</v>
      </c>
      <c r="D25" s="193"/>
      <c r="E25" s="10"/>
      <c r="F25" s="72" t="s">
        <v>33</v>
      </c>
      <c r="G25" s="117">
        <v>1</v>
      </c>
      <c r="H25" s="115" t="s">
        <v>112</v>
      </c>
      <c r="I25" s="116">
        <v>100000</v>
      </c>
      <c r="J25" s="11"/>
      <c r="K25" s="8"/>
    </row>
    <row r="26" spans="1:11" ht="19.5" customHeight="1" x14ac:dyDescent="0.45">
      <c r="A26" s="187"/>
      <c r="B26" s="155" t="s">
        <v>73</v>
      </c>
      <c r="C26" s="156"/>
      <c r="D26" s="157"/>
      <c r="E26" s="79"/>
      <c r="F26" s="80"/>
      <c r="G26" s="118"/>
      <c r="H26" s="119"/>
      <c r="I26" s="120">
        <f>SUBTOTAL(9,I14:I25)</f>
        <v>895800</v>
      </c>
      <c r="J26" s="81"/>
      <c r="K26" s="82"/>
    </row>
    <row r="27" spans="1:11" ht="19.5" customHeight="1" x14ac:dyDescent="0.45">
      <c r="A27" s="187"/>
      <c r="B27" s="155" t="s">
        <v>74</v>
      </c>
      <c r="C27" s="156"/>
      <c r="D27" s="157"/>
      <c r="E27" s="113" t="s">
        <v>128</v>
      </c>
      <c r="F27" s="80"/>
      <c r="G27" s="118"/>
      <c r="H27" s="119"/>
      <c r="I27" s="120">
        <f>ROUNDDOWN(I26*0.1,0)</f>
        <v>89580</v>
      </c>
      <c r="J27" s="81"/>
      <c r="K27" s="82"/>
    </row>
    <row r="28" spans="1:11" ht="19.5" customHeight="1" x14ac:dyDescent="0.45">
      <c r="A28" s="187"/>
      <c r="B28" s="158" t="s">
        <v>75</v>
      </c>
      <c r="C28" s="158"/>
      <c r="D28" s="159"/>
      <c r="E28" s="79"/>
      <c r="F28" s="80"/>
      <c r="G28" s="118"/>
      <c r="H28" s="119"/>
      <c r="I28" s="120">
        <f>I26+I27</f>
        <v>985380</v>
      </c>
      <c r="J28" s="83"/>
      <c r="K28" s="82"/>
    </row>
    <row r="29" spans="1:11" ht="19.5" customHeight="1" x14ac:dyDescent="0.45">
      <c r="A29" s="187"/>
      <c r="B29" s="189" t="s">
        <v>43</v>
      </c>
      <c r="C29" s="200" t="s">
        <v>29</v>
      </c>
      <c r="D29" s="102" t="s">
        <v>28</v>
      </c>
      <c r="E29" s="104" t="s">
        <v>102</v>
      </c>
      <c r="F29" s="19" t="s">
        <v>32</v>
      </c>
      <c r="G29" s="137">
        <v>3</v>
      </c>
      <c r="H29" s="122">
        <v>4350</v>
      </c>
      <c r="I29" s="123">
        <f t="shared" ref="I29:I42" si="1">IF(G29="","",G29*H29)</f>
        <v>13050</v>
      </c>
      <c r="J29" s="22"/>
      <c r="K29" s="23"/>
    </row>
    <row r="30" spans="1:11" ht="19.5" customHeight="1" x14ac:dyDescent="0.45">
      <c r="A30" s="187"/>
      <c r="B30" s="190"/>
      <c r="C30" s="201"/>
      <c r="D30" s="9" t="s">
        <v>28</v>
      </c>
      <c r="E30" s="103" t="s">
        <v>34</v>
      </c>
      <c r="F30" s="72" t="s">
        <v>32</v>
      </c>
      <c r="G30" s="138"/>
      <c r="H30" s="124"/>
      <c r="I30" s="125" t="str">
        <f t="shared" si="1"/>
        <v/>
      </c>
      <c r="J30" s="11" t="s">
        <v>54</v>
      </c>
      <c r="K30" s="8"/>
    </row>
    <row r="31" spans="1:11" ht="19.5" customHeight="1" x14ac:dyDescent="0.45">
      <c r="A31" s="187"/>
      <c r="B31" s="190"/>
      <c r="C31" s="201"/>
      <c r="D31" s="9" t="s">
        <v>110</v>
      </c>
      <c r="E31" s="105" t="s">
        <v>113</v>
      </c>
      <c r="F31" s="72" t="s">
        <v>31</v>
      </c>
      <c r="G31" s="117">
        <v>1</v>
      </c>
      <c r="H31" s="124">
        <v>10500</v>
      </c>
      <c r="I31" s="125">
        <f t="shared" si="1"/>
        <v>10500</v>
      </c>
      <c r="J31" s="74" t="s">
        <v>68</v>
      </c>
      <c r="K31" s="8"/>
    </row>
    <row r="32" spans="1:11" ht="19.5" customHeight="1" x14ac:dyDescent="0.45">
      <c r="A32" s="187"/>
      <c r="B32" s="190"/>
      <c r="C32" s="201"/>
      <c r="D32" s="9" t="s">
        <v>103</v>
      </c>
      <c r="E32" s="103"/>
      <c r="F32" s="72" t="s">
        <v>31</v>
      </c>
      <c r="G32" s="117"/>
      <c r="H32" s="124"/>
      <c r="I32" s="125" t="str">
        <f t="shared" si="1"/>
        <v/>
      </c>
      <c r="J32" s="7" t="s">
        <v>53</v>
      </c>
      <c r="K32" s="8"/>
    </row>
    <row r="33" spans="1:11" ht="19.5" customHeight="1" x14ac:dyDescent="0.45">
      <c r="A33" s="187"/>
      <c r="B33" s="190"/>
      <c r="C33" s="202" t="s">
        <v>30</v>
      </c>
      <c r="D33" s="9" t="s">
        <v>28</v>
      </c>
      <c r="E33" s="103" t="s">
        <v>108</v>
      </c>
      <c r="F33" s="72" t="s">
        <v>32</v>
      </c>
      <c r="G33" s="138">
        <v>8</v>
      </c>
      <c r="H33" s="124">
        <v>3000</v>
      </c>
      <c r="I33" s="125">
        <f t="shared" si="1"/>
        <v>24000</v>
      </c>
      <c r="J33" s="11"/>
      <c r="K33" s="8"/>
    </row>
    <row r="34" spans="1:11" ht="19.5" customHeight="1" x14ac:dyDescent="0.45">
      <c r="A34" s="187"/>
      <c r="B34" s="190"/>
      <c r="C34" s="201"/>
      <c r="D34" s="9" t="s">
        <v>28</v>
      </c>
      <c r="E34" s="103" t="s">
        <v>109</v>
      </c>
      <c r="F34" s="72" t="s">
        <v>32</v>
      </c>
      <c r="G34" s="138"/>
      <c r="H34" s="124"/>
      <c r="I34" s="125" t="str">
        <f t="shared" si="1"/>
        <v/>
      </c>
      <c r="J34" s="11"/>
      <c r="K34" s="8"/>
    </row>
    <row r="35" spans="1:11" ht="19.5" customHeight="1" x14ac:dyDescent="0.45">
      <c r="A35" s="187"/>
      <c r="B35" s="190"/>
      <c r="C35" s="201"/>
      <c r="D35" s="9" t="s">
        <v>28</v>
      </c>
      <c r="E35" s="103" t="s">
        <v>102</v>
      </c>
      <c r="F35" s="72" t="s">
        <v>32</v>
      </c>
      <c r="G35" s="138">
        <v>24</v>
      </c>
      <c r="H35" s="124">
        <v>4350</v>
      </c>
      <c r="I35" s="125">
        <f t="shared" si="1"/>
        <v>104400</v>
      </c>
      <c r="J35" s="11"/>
      <c r="K35" s="8"/>
    </row>
    <row r="36" spans="1:11" ht="19.5" customHeight="1" x14ac:dyDescent="0.45">
      <c r="A36" s="187"/>
      <c r="B36" s="190"/>
      <c r="C36" s="201"/>
      <c r="D36" s="9" t="s">
        <v>28</v>
      </c>
      <c r="E36" s="103" t="s">
        <v>107</v>
      </c>
      <c r="F36" s="73" t="s">
        <v>32</v>
      </c>
      <c r="G36" s="138">
        <v>4</v>
      </c>
      <c r="H36" s="124">
        <v>8450</v>
      </c>
      <c r="I36" s="125">
        <f t="shared" si="1"/>
        <v>33800</v>
      </c>
      <c r="J36" s="11"/>
      <c r="K36" s="8"/>
    </row>
    <row r="37" spans="1:11" ht="19.5" customHeight="1" x14ac:dyDescent="0.45">
      <c r="A37" s="187"/>
      <c r="B37" s="190"/>
      <c r="C37" s="201"/>
      <c r="D37" s="9" t="s">
        <v>110</v>
      </c>
      <c r="E37" s="105" t="s">
        <v>113</v>
      </c>
      <c r="F37" s="72" t="s">
        <v>31</v>
      </c>
      <c r="G37" s="117">
        <v>1</v>
      </c>
      <c r="H37" s="124">
        <v>10500</v>
      </c>
      <c r="I37" s="125">
        <f t="shared" si="1"/>
        <v>10500</v>
      </c>
      <c r="J37" s="11"/>
      <c r="K37" s="8"/>
    </row>
    <row r="38" spans="1:11" ht="19.5" customHeight="1" x14ac:dyDescent="0.45">
      <c r="A38" s="187"/>
      <c r="B38" s="190"/>
      <c r="C38" s="201"/>
      <c r="D38" s="9" t="s">
        <v>120</v>
      </c>
      <c r="E38" s="105" t="s">
        <v>113</v>
      </c>
      <c r="F38" s="72" t="s">
        <v>31</v>
      </c>
      <c r="G38" s="117">
        <v>1</v>
      </c>
      <c r="H38" s="124">
        <v>10500</v>
      </c>
      <c r="I38" s="125">
        <f t="shared" si="1"/>
        <v>10500</v>
      </c>
      <c r="J38" s="11"/>
      <c r="K38" s="8"/>
    </row>
    <row r="39" spans="1:11" ht="19.5" customHeight="1" x14ac:dyDescent="0.45">
      <c r="A39" s="187"/>
      <c r="B39" s="190"/>
      <c r="C39" s="201"/>
      <c r="D39" s="9" t="s">
        <v>121</v>
      </c>
      <c r="E39" s="105" t="s">
        <v>113</v>
      </c>
      <c r="F39" s="73" t="s">
        <v>31</v>
      </c>
      <c r="G39" s="117">
        <v>2</v>
      </c>
      <c r="H39" s="124">
        <v>10500</v>
      </c>
      <c r="I39" s="125">
        <f t="shared" si="1"/>
        <v>21000</v>
      </c>
      <c r="J39" s="11"/>
      <c r="K39" s="8"/>
    </row>
    <row r="40" spans="1:11" ht="19.5" customHeight="1" x14ac:dyDescent="0.45">
      <c r="A40" s="187"/>
      <c r="B40" s="190"/>
      <c r="C40" s="201"/>
      <c r="D40" s="9" t="s">
        <v>111</v>
      </c>
      <c r="E40" s="105" t="s">
        <v>114</v>
      </c>
      <c r="F40" s="73" t="s">
        <v>31</v>
      </c>
      <c r="G40" s="117">
        <v>2</v>
      </c>
      <c r="H40" s="124">
        <v>16500</v>
      </c>
      <c r="I40" s="125">
        <f t="shared" si="1"/>
        <v>33000</v>
      </c>
      <c r="J40" s="11"/>
      <c r="K40" s="8"/>
    </row>
    <row r="41" spans="1:11" ht="19.5" customHeight="1" x14ac:dyDescent="0.45">
      <c r="A41" s="187"/>
      <c r="B41" s="190"/>
      <c r="C41" s="201"/>
      <c r="D41" s="9" t="s">
        <v>122</v>
      </c>
      <c r="E41" s="105" t="s">
        <v>114</v>
      </c>
      <c r="F41" s="73" t="s">
        <v>31</v>
      </c>
      <c r="G41" s="117">
        <v>1</v>
      </c>
      <c r="H41" s="124">
        <v>16500</v>
      </c>
      <c r="I41" s="125">
        <f t="shared" si="1"/>
        <v>16500</v>
      </c>
      <c r="J41" s="11"/>
      <c r="K41" s="8"/>
    </row>
    <row r="42" spans="1:11" ht="19.5" customHeight="1" x14ac:dyDescent="0.45">
      <c r="A42" s="187"/>
      <c r="B42" s="190"/>
      <c r="C42" s="203"/>
      <c r="D42" s="9"/>
      <c r="E42" s="103"/>
      <c r="F42" s="73"/>
      <c r="G42" s="117"/>
      <c r="H42" s="124"/>
      <c r="I42" s="125" t="str">
        <f t="shared" si="1"/>
        <v/>
      </c>
      <c r="J42" s="11"/>
      <c r="K42" s="8"/>
    </row>
    <row r="43" spans="1:11" ht="19.5" customHeight="1" x14ac:dyDescent="0.45">
      <c r="A43" s="187"/>
      <c r="B43" s="191"/>
      <c r="C43" s="192" t="s">
        <v>96</v>
      </c>
      <c r="D43" s="193"/>
      <c r="E43" s="103"/>
      <c r="F43" s="72" t="s">
        <v>33</v>
      </c>
      <c r="G43" s="117">
        <v>1</v>
      </c>
      <c r="H43" s="115" t="s">
        <v>112</v>
      </c>
      <c r="I43" s="116">
        <v>55450</v>
      </c>
      <c r="J43" s="11"/>
      <c r="K43" s="8"/>
    </row>
    <row r="44" spans="1:11" ht="19.5" customHeight="1" x14ac:dyDescent="0.45">
      <c r="A44" s="187"/>
      <c r="B44" s="155" t="s">
        <v>73</v>
      </c>
      <c r="C44" s="156"/>
      <c r="D44" s="157"/>
      <c r="E44" s="79"/>
      <c r="F44" s="80"/>
      <c r="G44" s="118"/>
      <c r="H44" s="119"/>
      <c r="I44" s="120">
        <f>SUBTOTAL(9,I29:I43)</f>
        <v>332700</v>
      </c>
      <c r="J44" s="81"/>
      <c r="K44" s="82"/>
    </row>
    <row r="45" spans="1:11" ht="19.5" customHeight="1" x14ac:dyDescent="0.45">
      <c r="A45" s="187"/>
      <c r="B45" s="155" t="s">
        <v>74</v>
      </c>
      <c r="C45" s="156"/>
      <c r="D45" s="157"/>
      <c r="E45" s="113" t="s">
        <v>128</v>
      </c>
      <c r="F45" s="80"/>
      <c r="G45" s="118"/>
      <c r="H45" s="119"/>
      <c r="I45" s="120">
        <f>ROUNDDOWN(I44*0.1,0)</f>
        <v>33270</v>
      </c>
      <c r="J45" s="81"/>
      <c r="K45" s="82"/>
    </row>
    <row r="46" spans="1:11" ht="19.5" customHeight="1" x14ac:dyDescent="0.45">
      <c r="A46" s="187"/>
      <c r="B46" s="158" t="s">
        <v>76</v>
      </c>
      <c r="C46" s="158"/>
      <c r="D46" s="159"/>
      <c r="E46" s="79"/>
      <c r="F46" s="80"/>
      <c r="G46" s="118"/>
      <c r="H46" s="126"/>
      <c r="I46" s="120">
        <f>I44+I45</f>
        <v>365970</v>
      </c>
      <c r="J46" s="83"/>
      <c r="K46" s="82"/>
    </row>
    <row r="47" spans="1:11" ht="19.5" customHeight="1" x14ac:dyDescent="0.45">
      <c r="A47" s="187"/>
      <c r="B47" s="189" t="s">
        <v>42</v>
      </c>
      <c r="C47" s="196" t="s">
        <v>11</v>
      </c>
      <c r="D47" s="26" t="s">
        <v>21</v>
      </c>
      <c r="E47" s="18" t="s">
        <v>134</v>
      </c>
      <c r="F47" s="19" t="s">
        <v>33</v>
      </c>
      <c r="G47" s="121"/>
      <c r="H47" s="127" t="s">
        <v>112</v>
      </c>
      <c r="I47" s="128"/>
      <c r="J47" s="22" t="s">
        <v>104</v>
      </c>
      <c r="K47" s="139" t="s">
        <v>136</v>
      </c>
    </row>
    <row r="48" spans="1:11" ht="19.5" customHeight="1" x14ac:dyDescent="0.45">
      <c r="A48" s="187"/>
      <c r="B48" s="190"/>
      <c r="C48" s="197"/>
      <c r="D48" s="29" t="s">
        <v>1</v>
      </c>
      <c r="E48" s="10"/>
      <c r="F48" s="72" t="s">
        <v>33</v>
      </c>
      <c r="G48" s="117"/>
      <c r="H48" s="115" t="s">
        <v>112</v>
      </c>
      <c r="I48" s="116"/>
      <c r="J48" s="11" t="s">
        <v>105</v>
      </c>
      <c r="K48" s="30"/>
    </row>
    <row r="49" spans="1:11" ht="19.5" customHeight="1" x14ac:dyDescent="0.45">
      <c r="A49" s="187"/>
      <c r="B49" s="190"/>
      <c r="C49" s="197"/>
      <c r="D49" s="29" t="s">
        <v>22</v>
      </c>
      <c r="E49" s="10"/>
      <c r="F49" s="72" t="s">
        <v>33</v>
      </c>
      <c r="G49" s="117"/>
      <c r="H49" s="115" t="s">
        <v>112</v>
      </c>
      <c r="I49" s="116"/>
      <c r="J49" s="7" t="s">
        <v>53</v>
      </c>
      <c r="K49" s="30"/>
    </row>
    <row r="50" spans="1:11" ht="19.5" customHeight="1" x14ac:dyDescent="0.45">
      <c r="A50" s="187"/>
      <c r="B50" s="190"/>
      <c r="C50" s="197"/>
      <c r="D50" s="29" t="s">
        <v>23</v>
      </c>
      <c r="E50" s="10"/>
      <c r="F50" s="72" t="s">
        <v>33</v>
      </c>
      <c r="G50" s="117"/>
      <c r="H50" s="115" t="s">
        <v>112</v>
      </c>
      <c r="I50" s="116"/>
      <c r="J50" s="11"/>
      <c r="K50" s="30"/>
    </row>
    <row r="51" spans="1:11" ht="19.5" customHeight="1" x14ac:dyDescent="0.45">
      <c r="A51" s="187"/>
      <c r="B51" s="190"/>
      <c r="C51" s="198" t="s">
        <v>24</v>
      </c>
      <c r="D51" s="29" t="s">
        <v>25</v>
      </c>
      <c r="E51" s="136" t="s">
        <v>135</v>
      </c>
      <c r="F51" s="72" t="s">
        <v>33</v>
      </c>
      <c r="G51" s="117">
        <v>1</v>
      </c>
      <c r="H51" s="115" t="s">
        <v>112</v>
      </c>
      <c r="I51" s="116">
        <v>50000</v>
      </c>
      <c r="J51" s="11"/>
      <c r="K51" s="140" t="s">
        <v>137</v>
      </c>
    </row>
    <row r="52" spans="1:11" ht="19.5" customHeight="1" x14ac:dyDescent="0.45">
      <c r="A52" s="187"/>
      <c r="B52" s="190"/>
      <c r="C52" s="197"/>
      <c r="D52" s="29" t="s">
        <v>1</v>
      </c>
      <c r="E52" s="136" t="s">
        <v>133</v>
      </c>
      <c r="F52" s="72" t="s">
        <v>132</v>
      </c>
      <c r="G52" s="117">
        <v>2</v>
      </c>
      <c r="H52" s="124">
        <v>7500</v>
      </c>
      <c r="I52" s="116">
        <v>15000</v>
      </c>
      <c r="J52" s="11"/>
      <c r="K52" s="8"/>
    </row>
    <row r="53" spans="1:11" ht="19.5" customHeight="1" x14ac:dyDescent="0.45">
      <c r="A53" s="187"/>
      <c r="B53" s="190"/>
      <c r="C53" s="197"/>
      <c r="D53" s="29" t="s">
        <v>22</v>
      </c>
      <c r="E53" s="136" t="s">
        <v>131</v>
      </c>
      <c r="F53" s="72" t="s">
        <v>33</v>
      </c>
      <c r="G53" s="117">
        <v>1</v>
      </c>
      <c r="H53" s="115" t="s">
        <v>112</v>
      </c>
      <c r="I53" s="116">
        <v>12000</v>
      </c>
      <c r="J53" s="11"/>
      <c r="K53" s="8"/>
    </row>
    <row r="54" spans="1:11" ht="19.5" customHeight="1" x14ac:dyDescent="0.45">
      <c r="A54" s="187"/>
      <c r="B54" s="190"/>
      <c r="C54" s="199"/>
      <c r="D54" s="29" t="s">
        <v>26</v>
      </c>
      <c r="E54" s="10"/>
      <c r="F54" s="72" t="s">
        <v>33</v>
      </c>
      <c r="G54" s="117">
        <v>1</v>
      </c>
      <c r="H54" s="115" t="s">
        <v>112</v>
      </c>
      <c r="I54" s="116">
        <v>15000</v>
      </c>
      <c r="J54" s="11"/>
      <c r="K54" s="8"/>
    </row>
    <row r="55" spans="1:11" ht="19.5" customHeight="1" x14ac:dyDescent="0.45">
      <c r="A55" s="187"/>
      <c r="B55" s="191"/>
      <c r="C55" s="192" t="s">
        <v>96</v>
      </c>
      <c r="D55" s="193"/>
      <c r="E55" s="10"/>
      <c r="F55" s="72" t="s">
        <v>33</v>
      </c>
      <c r="G55" s="117">
        <v>1</v>
      </c>
      <c r="H55" s="115" t="s">
        <v>112</v>
      </c>
      <c r="I55" s="116">
        <v>10500</v>
      </c>
      <c r="J55" s="11"/>
      <c r="K55" s="8"/>
    </row>
    <row r="56" spans="1:11" ht="19.5" customHeight="1" x14ac:dyDescent="0.45">
      <c r="A56" s="187"/>
      <c r="B56" s="155" t="s">
        <v>73</v>
      </c>
      <c r="C56" s="156"/>
      <c r="D56" s="157"/>
      <c r="E56" s="79"/>
      <c r="F56" s="80"/>
      <c r="G56" s="118"/>
      <c r="H56" s="119"/>
      <c r="I56" s="120">
        <f>SUBTOTAL(9,I47:I55)</f>
        <v>102500</v>
      </c>
      <c r="J56" s="81"/>
      <c r="K56" s="82"/>
    </row>
    <row r="57" spans="1:11" ht="19.5" customHeight="1" x14ac:dyDescent="0.45">
      <c r="A57" s="187"/>
      <c r="B57" s="155" t="s">
        <v>74</v>
      </c>
      <c r="C57" s="156"/>
      <c r="D57" s="157"/>
      <c r="E57" s="113" t="s">
        <v>128</v>
      </c>
      <c r="F57" s="80"/>
      <c r="G57" s="118"/>
      <c r="H57" s="119"/>
      <c r="I57" s="120">
        <f>ROUNDDOWN(I56*0.1,0)</f>
        <v>10250</v>
      </c>
      <c r="J57" s="81"/>
      <c r="K57" s="82"/>
    </row>
    <row r="58" spans="1:11" ht="19.5" customHeight="1" x14ac:dyDescent="0.45">
      <c r="A58" s="187"/>
      <c r="B58" s="158" t="s">
        <v>77</v>
      </c>
      <c r="C58" s="158"/>
      <c r="D58" s="159"/>
      <c r="E58" s="79"/>
      <c r="F58" s="80"/>
      <c r="G58" s="118"/>
      <c r="H58" s="119"/>
      <c r="I58" s="120">
        <f>I56+I57</f>
        <v>112750</v>
      </c>
      <c r="J58" s="83"/>
      <c r="K58" s="82"/>
    </row>
    <row r="59" spans="1:11" ht="22.5" customHeight="1" thickBot="1" x14ac:dyDescent="0.5">
      <c r="A59" s="188"/>
      <c r="B59" s="160" t="s">
        <v>126</v>
      </c>
      <c r="C59" s="160"/>
      <c r="D59" s="161"/>
      <c r="E59" s="84"/>
      <c r="F59" s="85"/>
      <c r="G59" s="129"/>
      <c r="H59" s="130"/>
      <c r="I59" s="131">
        <f>I58+I46+I28</f>
        <v>1464100</v>
      </c>
      <c r="J59" s="87"/>
      <c r="K59" s="88"/>
    </row>
    <row r="60" spans="1:11" ht="19.5" customHeight="1" x14ac:dyDescent="0.45">
      <c r="A60" s="178" t="s">
        <v>125</v>
      </c>
      <c r="B60" s="183" t="s">
        <v>40</v>
      </c>
      <c r="C60" s="185" t="s">
        <v>39</v>
      </c>
      <c r="D60" s="106" t="s">
        <v>117</v>
      </c>
      <c r="E60" s="38"/>
      <c r="F60" s="111" t="s">
        <v>10</v>
      </c>
      <c r="G60" s="114">
        <v>1</v>
      </c>
      <c r="H60" s="115" t="s">
        <v>112</v>
      </c>
      <c r="I60" s="132">
        <v>125000</v>
      </c>
      <c r="J60" s="162"/>
      <c r="K60" s="41"/>
    </row>
    <row r="61" spans="1:11" ht="19.5" customHeight="1" x14ac:dyDescent="0.45">
      <c r="A61" s="179"/>
      <c r="B61" s="184"/>
      <c r="C61" s="150"/>
      <c r="D61" s="107" t="s">
        <v>118</v>
      </c>
      <c r="E61" s="43"/>
      <c r="F61" s="111" t="s">
        <v>10</v>
      </c>
      <c r="G61" s="114">
        <v>1</v>
      </c>
      <c r="H61" s="115" t="s">
        <v>112</v>
      </c>
      <c r="I61" s="132">
        <v>50000</v>
      </c>
      <c r="J61" s="163"/>
      <c r="K61" s="46"/>
    </row>
    <row r="62" spans="1:11" ht="19.5" customHeight="1" x14ac:dyDescent="0.45">
      <c r="A62" s="179"/>
      <c r="B62" s="184"/>
      <c r="C62" s="150"/>
      <c r="D62" s="108" t="s">
        <v>119</v>
      </c>
      <c r="E62" s="43"/>
      <c r="F62" s="111" t="s">
        <v>10</v>
      </c>
      <c r="G62" s="114">
        <v>1</v>
      </c>
      <c r="H62" s="115" t="s">
        <v>112</v>
      </c>
      <c r="I62" s="132">
        <v>198000</v>
      </c>
      <c r="J62" s="163"/>
      <c r="K62" s="141" t="s">
        <v>138</v>
      </c>
    </row>
    <row r="63" spans="1:11" ht="19.5" customHeight="1" x14ac:dyDescent="0.45">
      <c r="A63" s="179"/>
      <c r="B63" s="184"/>
      <c r="C63" s="150"/>
      <c r="D63" s="108" t="s">
        <v>139</v>
      </c>
      <c r="E63" s="43"/>
      <c r="F63" s="111" t="s">
        <v>10</v>
      </c>
      <c r="G63" s="114">
        <v>1</v>
      </c>
      <c r="H63" s="115" t="s">
        <v>112</v>
      </c>
      <c r="I63" s="132">
        <v>110000</v>
      </c>
      <c r="J63" s="163"/>
      <c r="K63" s="46"/>
    </row>
    <row r="64" spans="1:11" ht="19.5" customHeight="1" x14ac:dyDescent="0.45">
      <c r="A64" s="179"/>
      <c r="B64" s="184"/>
      <c r="C64" s="149" t="s">
        <v>38</v>
      </c>
      <c r="D64" s="107" t="s">
        <v>116</v>
      </c>
      <c r="E64" s="43"/>
      <c r="F64" s="111" t="s">
        <v>10</v>
      </c>
      <c r="G64" s="114">
        <v>1</v>
      </c>
      <c r="H64" s="115" t="s">
        <v>112</v>
      </c>
      <c r="I64" s="132">
        <v>180000</v>
      </c>
      <c r="J64" s="163"/>
      <c r="K64" s="46"/>
    </row>
    <row r="65" spans="1:11" ht="19.5" customHeight="1" x14ac:dyDescent="0.45">
      <c r="A65" s="179"/>
      <c r="B65" s="184"/>
      <c r="C65" s="150"/>
      <c r="D65" s="107"/>
      <c r="E65" s="43"/>
      <c r="F65" s="111"/>
      <c r="G65" s="114"/>
      <c r="H65" s="115"/>
      <c r="I65" s="132"/>
      <c r="J65" s="163"/>
      <c r="K65" s="46"/>
    </row>
    <row r="66" spans="1:11" ht="19.5" customHeight="1" x14ac:dyDescent="0.45">
      <c r="A66" s="179"/>
      <c r="B66" s="184"/>
      <c r="C66" s="150"/>
      <c r="D66" s="107"/>
      <c r="E66" s="43"/>
      <c r="F66" s="111"/>
      <c r="G66" s="114"/>
      <c r="H66" s="115"/>
      <c r="I66" s="132"/>
      <c r="J66" s="163"/>
      <c r="K66" s="46"/>
    </row>
    <row r="67" spans="1:11" ht="19.5" customHeight="1" x14ac:dyDescent="0.45">
      <c r="A67" s="179"/>
      <c r="B67" s="151" t="s">
        <v>38</v>
      </c>
      <c r="C67" s="153" t="s">
        <v>115</v>
      </c>
      <c r="D67" s="154"/>
      <c r="E67" s="43"/>
      <c r="F67" s="111" t="s">
        <v>10</v>
      </c>
      <c r="G67" s="114">
        <v>1</v>
      </c>
      <c r="H67" s="115" t="s">
        <v>112</v>
      </c>
      <c r="I67" s="132">
        <v>50000</v>
      </c>
      <c r="J67" s="163"/>
      <c r="K67" s="46"/>
    </row>
    <row r="68" spans="1:11" ht="19.5" customHeight="1" x14ac:dyDescent="0.45">
      <c r="A68" s="180"/>
      <c r="B68" s="152"/>
      <c r="C68" s="153"/>
      <c r="D68" s="154"/>
      <c r="E68" s="10"/>
      <c r="F68" s="111"/>
      <c r="G68" s="117"/>
      <c r="H68" s="115" t="s">
        <v>112</v>
      </c>
      <c r="I68" s="116"/>
      <c r="J68" s="163"/>
      <c r="K68" s="8"/>
    </row>
    <row r="69" spans="1:11" ht="19.5" customHeight="1" x14ac:dyDescent="0.45">
      <c r="A69" s="180"/>
      <c r="B69" s="93" t="s">
        <v>0</v>
      </c>
      <c r="C69" s="194"/>
      <c r="D69" s="195"/>
      <c r="E69" s="10"/>
      <c r="F69" s="112" t="s">
        <v>10</v>
      </c>
      <c r="G69" s="114">
        <v>1</v>
      </c>
      <c r="H69" s="115" t="s">
        <v>112</v>
      </c>
      <c r="I69" s="116">
        <v>210000</v>
      </c>
      <c r="J69" s="163"/>
      <c r="K69" s="8"/>
    </row>
    <row r="70" spans="1:11" ht="19.5" customHeight="1" x14ac:dyDescent="0.45">
      <c r="A70" s="181"/>
      <c r="B70" s="155" t="s">
        <v>73</v>
      </c>
      <c r="C70" s="156"/>
      <c r="D70" s="157"/>
      <c r="E70" s="79"/>
      <c r="F70" s="80"/>
      <c r="G70" s="118"/>
      <c r="H70" s="119"/>
      <c r="I70" s="120">
        <f>SUBTOTAL(9,I60:I69)</f>
        <v>923000</v>
      </c>
      <c r="J70" s="164"/>
      <c r="K70" s="82"/>
    </row>
    <row r="71" spans="1:11" ht="19.5" customHeight="1" x14ac:dyDescent="0.45">
      <c r="A71" s="181"/>
      <c r="B71" s="155" t="s">
        <v>74</v>
      </c>
      <c r="C71" s="156"/>
      <c r="D71" s="157"/>
      <c r="E71" s="113" t="s">
        <v>128</v>
      </c>
      <c r="F71" s="80"/>
      <c r="G71" s="118"/>
      <c r="H71" s="119"/>
      <c r="I71" s="120">
        <f>ROUNDDOWN(I70*0.1,0)</f>
        <v>92300</v>
      </c>
      <c r="J71" s="164"/>
      <c r="K71" s="82"/>
    </row>
    <row r="72" spans="1:11" ht="19.5" customHeight="1" x14ac:dyDescent="0.45">
      <c r="A72" s="181"/>
      <c r="B72" s="158" t="s">
        <v>81</v>
      </c>
      <c r="C72" s="158"/>
      <c r="D72" s="159"/>
      <c r="E72" s="79"/>
      <c r="F72" s="80"/>
      <c r="G72" s="118"/>
      <c r="H72" s="119"/>
      <c r="I72" s="120">
        <f>I70+I71</f>
        <v>1015300</v>
      </c>
      <c r="J72" s="165"/>
      <c r="K72" s="82"/>
    </row>
    <row r="73" spans="1:11" ht="19.5" customHeight="1" thickBot="1" x14ac:dyDescent="0.5">
      <c r="A73" s="182"/>
      <c r="B73" s="160" t="s">
        <v>127</v>
      </c>
      <c r="C73" s="160"/>
      <c r="D73" s="161"/>
      <c r="E73" s="84"/>
      <c r="F73" s="86"/>
      <c r="G73" s="129"/>
      <c r="H73" s="130"/>
      <c r="I73" s="133">
        <f>I72</f>
        <v>1015300</v>
      </c>
      <c r="J73" s="110"/>
      <c r="K73" s="88"/>
    </row>
    <row r="74" spans="1:11" ht="19.5" customHeight="1" x14ac:dyDescent="0.45">
      <c r="A74" s="166" t="s">
        <v>80</v>
      </c>
      <c r="B74" s="167"/>
      <c r="C74" s="167"/>
      <c r="D74" s="168"/>
      <c r="E74" s="172"/>
      <c r="F74" s="174"/>
      <c r="G74" s="176"/>
      <c r="H74" s="142"/>
      <c r="I74" s="134"/>
      <c r="J74" s="89" t="s">
        <v>59</v>
      </c>
      <c r="K74" s="90" t="s">
        <v>79</v>
      </c>
    </row>
    <row r="75" spans="1:11" ht="19.5" customHeight="1" thickBot="1" x14ac:dyDescent="0.5">
      <c r="A75" s="169"/>
      <c r="B75" s="170"/>
      <c r="C75" s="170"/>
      <c r="D75" s="171"/>
      <c r="E75" s="173"/>
      <c r="F75" s="175"/>
      <c r="G75" s="177"/>
      <c r="H75" s="143"/>
      <c r="I75" s="135">
        <f>I59+I73</f>
        <v>2479400</v>
      </c>
      <c r="J75" s="91"/>
      <c r="K75" s="92"/>
    </row>
    <row r="76" spans="1:11" ht="8.25" customHeight="1" thickBot="1" x14ac:dyDescent="0.5"/>
    <row r="77" spans="1:11" ht="33.75" customHeight="1" thickBot="1" x14ac:dyDescent="0.5">
      <c r="A77" s="144" t="s">
        <v>72</v>
      </c>
      <c r="B77" s="145"/>
      <c r="C77" s="145"/>
      <c r="D77" s="145"/>
      <c r="E77" s="146" t="s">
        <v>71</v>
      </c>
      <c r="F77" s="147"/>
      <c r="G77" s="147"/>
      <c r="H77" s="147"/>
      <c r="I77" s="147"/>
      <c r="J77" s="147"/>
      <c r="K77" s="148"/>
    </row>
  </sheetData>
  <mergeCells count="71">
    <mergeCell ref="A10:E11"/>
    <mergeCell ref="F10:K11"/>
    <mergeCell ref="A12:D13"/>
    <mergeCell ref="E12:E13"/>
    <mergeCell ref="F12:F13"/>
    <mergeCell ref="G12:G13"/>
    <mergeCell ref="A5:F5"/>
    <mergeCell ref="G5:K5"/>
    <mergeCell ref="A9:E9"/>
    <mergeCell ref="H6:K6"/>
    <mergeCell ref="H7:K7"/>
    <mergeCell ref="H8:K8"/>
    <mergeCell ref="A6:E6"/>
    <mergeCell ref="A7:E7"/>
    <mergeCell ref="A8:E8"/>
    <mergeCell ref="A1:K2"/>
    <mergeCell ref="A3:C3"/>
    <mergeCell ref="D3:K3"/>
    <mergeCell ref="A4:F4"/>
    <mergeCell ref="G4:K4"/>
    <mergeCell ref="H12:I12"/>
    <mergeCell ref="J12:J13"/>
    <mergeCell ref="K12:K13"/>
    <mergeCell ref="B26:D26"/>
    <mergeCell ref="B27:D27"/>
    <mergeCell ref="J21:J22"/>
    <mergeCell ref="B28:D28"/>
    <mergeCell ref="C29:C32"/>
    <mergeCell ref="C33:C42"/>
    <mergeCell ref="C14:D14"/>
    <mergeCell ref="C15:D15"/>
    <mergeCell ref="C16:D16"/>
    <mergeCell ref="C17:D17"/>
    <mergeCell ref="C18:C24"/>
    <mergeCell ref="A60:A73"/>
    <mergeCell ref="B60:B66"/>
    <mergeCell ref="C60:C63"/>
    <mergeCell ref="A14:A59"/>
    <mergeCell ref="B44:D44"/>
    <mergeCell ref="B14:B25"/>
    <mergeCell ref="C25:D25"/>
    <mergeCell ref="B29:B43"/>
    <mergeCell ref="C43:D43"/>
    <mergeCell ref="C69:D69"/>
    <mergeCell ref="B45:D45"/>
    <mergeCell ref="B46:D46"/>
    <mergeCell ref="C47:C50"/>
    <mergeCell ref="C51:C54"/>
    <mergeCell ref="B47:B55"/>
    <mergeCell ref="C55:D55"/>
    <mergeCell ref="G74:G75"/>
    <mergeCell ref="B56:D56"/>
    <mergeCell ref="B57:D57"/>
    <mergeCell ref="B58:D58"/>
    <mergeCell ref="B59:D59"/>
    <mergeCell ref="H74:H75"/>
    <mergeCell ref="A77:D77"/>
    <mergeCell ref="E77:K77"/>
    <mergeCell ref="C64:C66"/>
    <mergeCell ref="B67:B68"/>
    <mergeCell ref="C67:D67"/>
    <mergeCell ref="C68:D68"/>
    <mergeCell ref="B70:D70"/>
    <mergeCell ref="B71:D71"/>
    <mergeCell ref="B72:D72"/>
    <mergeCell ref="B73:D73"/>
    <mergeCell ref="J60:J69"/>
    <mergeCell ref="J70:J72"/>
    <mergeCell ref="A74:D75"/>
    <mergeCell ref="E74:E75"/>
    <mergeCell ref="F74:F75"/>
  </mergeCells>
  <phoneticPr fontId="1"/>
  <pageMargins left="0.70866141732283472" right="0.70866141732283472" top="0.74803149606299213" bottom="0.55118110236220474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内訳書</vt:lpstr>
      <vt:lpstr>内訳書 (記入例)</vt:lpstr>
      <vt:lpstr>内訳書!Print_Area</vt:lpstr>
      <vt:lpstr>'内訳書 (記入例)'!Print_Area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　拓郎</dc:creator>
  <cp:lastModifiedBy>下水道課</cp:lastModifiedBy>
  <cp:lastPrinted>2026-05-13T04:30:21Z</cp:lastPrinted>
  <dcterms:created xsi:type="dcterms:W3CDTF">2025-03-06T08:58:17Z</dcterms:created>
  <dcterms:modified xsi:type="dcterms:W3CDTF">2026-05-28T09:30:20Z</dcterms:modified>
</cp:coreProperties>
</file>